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620" activeTab="7"/>
  </bookViews>
  <sheets>
    <sheet name="ยุทธศาสต์ที่ 1 ผ 01" sheetId="1" r:id="rId1"/>
    <sheet name="ยุทธศาสตร์ที่ 2ผ 01 " sheetId="2" r:id="rId2"/>
    <sheet name="ผ 08" sheetId="3" r:id="rId3"/>
    <sheet name="ผ 01" sheetId="4" r:id="rId4"/>
    <sheet name="ผ 05" sheetId="5" r:id="rId5"/>
    <sheet name="ผ 02" sheetId="6" r:id="rId6"/>
    <sheet name="ยุทธศาสตร์ที่ 3 ผ01" sheetId="7" r:id="rId7"/>
    <sheet name="ยุทธศาสตร์ที่ 4 ผ01" sheetId="8" r:id="rId8"/>
    <sheet name="ยุทธศาสตร์ที่ 5 ผ01" sheetId="9" r:id="rId9"/>
    <sheet name="เกินศักยภาพ" sheetId="10" r:id="rId10"/>
    <sheet name="Sheet1" sheetId="11" r:id="rId11"/>
    <sheet name="รายงานความเข้ากันได้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<sst xmlns="http://schemas.openxmlformats.org/spreadsheetml/2006/main" count="8014" uniqueCount="1831">
  <si>
    <t>ขนาดความกว้าง  ๔   เมตร  ยาว</t>
  </si>
  <si>
    <t xml:space="preserve"> ๑,๐๐๐  เมตร  ลึก     ๒      เมตร</t>
  </si>
  <si>
    <t>โครงการขุดลอกสระทองหลาง หมู่ที่ ๒  บ้านเนิน</t>
  </si>
  <si>
    <t xml:space="preserve">ขนาดความกว้าง   ๒๐   เมตร  </t>
  </si>
  <si>
    <t>ยาว  ๔๐  เมตร  ลึก    ๒.๕๐ เมตร</t>
  </si>
  <si>
    <t>ขนาดความกว้าง   ๔  เมตร  ยาว</t>
  </si>
  <si>
    <t>ขนาดความกว้าง   ๕  เมตร  ยาว</t>
  </si>
  <si>
    <t>บ้านนายเนย  หมู่ที่ ๗  บ้านเนิน</t>
  </si>
  <si>
    <t xml:space="preserve">   ๑,๕๐๐ เมตร  ลึก    ๒  เมตร</t>
  </si>
  <si>
    <t>๔๐  เมตร  ลึก     ๒.๕๐    เมตร</t>
  </si>
  <si>
    <t xml:space="preserve">ขนาดความกว้าง    ๕  เมตร  ยาว </t>
  </si>
  <si>
    <t>๘๐๐  เมตร  ลึก     ๒.๕๐   เมตร</t>
  </si>
  <si>
    <t>ขนาดความกว้าง    ๓  เมตร  ยาว</t>
  </si>
  <si>
    <t xml:space="preserve"> ปากบางบ้านเนิน  หมู่ที่ ๓ บ้านเนิน</t>
  </si>
  <si>
    <t>๓,๘๐๐  เมตร  ลึก  ๒  เมตร</t>
  </si>
  <si>
    <t>โครงการขุดลอกคลองท่าขนาน  หมู่ที่  ๔  บ้านเนิน</t>
  </si>
  <si>
    <t xml:space="preserve">ขนาดความกว้าง   ๗  เมตร  ยาว </t>
  </si>
  <si>
    <t xml:space="preserve"> ๒,๕๐๐  เมตร  ลึก    ๒   เมตร</t>
  </si>
  <si>
    <t>ขนาดความกว้าง    ๔  เมตร  ยาว</t>
  </si>
  <si>
    <t>๖๘๐  เมตร  ลึก    ๒    เมตร</t>
  </si>
  <si>
    <t>โครงการขุดลอกคูส่งน้ำ  จากบริเวณนานายชำนอง เงิน</t>
  </si>
  <si>
    <t xml:space="preserve"> ๘๐๐  เมตร  ลึก    ๒    เมตร</t>
  </si>
  <si>
    <t>รายละเอียดโครงการพัฒนา</t>
  </si>
  <si>
    <t>องค์การบริหารส่วนตำบลบ้านเนิน  อำเภอเชียรใหญ่  จังหวัดนครศรีธรรมราช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</si>
  <si>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</si>
  <si>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</si>
  <si>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</si>
  <si>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</si>
  <si>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</si>
  <si>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งบประมาณและที่มา</t>
  </si>
  <si>
    <t>(บาท)</t>
  </si>
  <si>
    <t>ผลลัพธ์ที่คาดว่าจะรับ</t>
  </si>
  <si>
    <t>หน่วยงานที่รับผิดชอบ</t>
  </si>
  <si>
    <t xml:space="preserve">           ๑.  ยุทธศาสตร์การพัฒนาด้านโครงสร้างพื้นฐาน</t>
  </si>
  <si>
    <t>- เพื่อปรับปรุง  ซ่อมแซมถนนที่ได้รับ</t>
  </si>
  <si>
    <t xml:space="preserve">ความชำรุด </t>
  </si>
  <si>
    <t>งบ อบต.</t>
  </si>
  <si>
    <t>-</t>
  </si>
  <si>
    <t>ส่วนโยธา</t>
  </si>
  <si>
    <t>”</t>
  </si>
  <si>
    <t>พร้อมฝั่งท่อระบายน้ำ</t>
  </si>
  <si>
    <t xml:space="preserve">ขนาดความกว้าง   ๔   เมตร  ยาว </t>
  </si>
  <si>
    <t>หมู่ที่ ๒ บ้านเนิน</t>
  </si>
  <si>
    <t>บ้านเนิน</t>
  </si>
  <si>
    <t xml:space="preserve"> ๑๘  เมตร     ลึก    ๒    เมตร</t>
  </si>
  <si>
    <t xml:space="preserve">โครงการขุดลอกสระเจดีย์  (หน้าโรงเรียนวัดทวยเทพ) </t>
  </si>
  <si>
    <t>ขนาดความกว้าง  ๑๘  เมตร  ยาว</t>
  </si>
  <si>
    <t xml:space="preserve">โครงการขุดลอกคลองทวยเทพ  แยกบ้านสระกุม  </t>
  </si>
  <si>
    <t xml:space="preserve">ขนาดความกว้าง  ๑๒  เมตร  ยาว </t>
  </si>
  <si>
    <t xml:space="preserve"> ๑,๕๐๐  เมตร     ลึก   ๓    เมตร</t>
  </si>
  <si>
    <t xml:space="preserve">โครงการขุดลอกสระสาธารณะ (ตาหลวงอ๋อง) </t>
  </si>
  <si>
    <t>ขนาดความกว้าง   ๙   เมตร  ยาว</t>
  </si>
  <si>
    <t xml:space="preserve">หมู่ที่ ๘ บ้านเนิน </t>
  </si>
  <si>
    <t xml:space="preserve"> ๙  เมตร  ลึก     ๒      เมตร</t>
  </si>
  <si>
    <t>โครงการขุดลอกสระบางบัวทอง  หมู่ที่  ๙  บ้านเนิน</t>
  </si>
  <si>
    <t>หมู่ที่ ๙ บ้านเนิน</t>
  </si>
  <si>
    <t xml:space="preserve">โครงการขุดลอกคลองส่งน้ำจากคลองบางตัด </t>
  </si>
  <si>
    <t>ขนาดความกว้าง   ๑๐  เมตร  ยาว</t>
  </si>
  <si>
    <t xml:space="preserve"> ๗๐๐  เมตร  ลึก   ๓   เมตร</t>
  </si>
  <si>
    <t xml:space="preserve"> แดงบรรจง   พร้อมฝังท่อระบายน้ำ  หมู่ที่ ๑๐  บ้านเนิน</t>
  </si>
  <si>
    <t xml:space="preserve">โครงการขุดลอกคูส่งน้ำจากบ้านนางสุภาภรณ์  </t>
  </si>
  <si>
    <t xml:space="preserve"> ๘๐๐  เมตร  ลึก   ๒   เมตร</t>
  </si>
  <si>
    <t>โครงการขุดลอกสระสาธารณะประโยชน์  หมู่ที่ ๑๐</t>
  </si>
  <si>
    <t>จำนวน  ๓ สระ</t>
  </si>
  <si>
    <t>๒๕๐๐  เมตร  ลึก  ๑.๕ เมตร</t>
  </si>
  <si>
    <t>๑๐๐๐  เมตร  ลึก  ๒ เมตร</t>
  </si>
  <si>
    <t xml:space="preserve">โครงการขุดคูส่งน้ำสระลุงขำ – สามแยกกอเหม้า หมู่ที่ ๑  </t>
  </si>
  <si>
    <t>โครงการขุดลอกคูส่งน้ำจากเหมืองคูน้ำคูนาหมู่ที่ ๓ –</t>
  </si>
  <si>
    <t>เอียด – คลองแม่น้ำปากพนัง  ชะอวด หมู่ที่ ๔ บ้านเนิน</t>
  </si>
  <si>
    <t xml:space="preserve">โครงการขุดลอกคูส่งน้ำจากถนนสายบ้านในอ่าว – </t>
  </si>
  <si>
    <t xml:space="preserve">ปากแพรก  จรด  ถนนลาดยางสายปากแพรก – </t>
  </si>
  <si>
    <t>โครงการขุดลอกคลองส่งน้ำ  จากนานายเจริญ  อุ้มชู –</t>
  </si>
  <si>
    <t>โครงการก่อสร้างประตู เปิด – ปิด  คลองธรรมชาติ</t>
  </si>
  <si>
    <t xml:space="preserve">           ๔.  ยุทธศาสตร์การพัฒนาด้านสิ่งแวดล้อมและทรัพยากรธรรมชาติ</t>
  </si>
  <si>
    <t>หมู่ที่ ๔ บ้านกลาง</t>
  </si>
  <si>
    <t>ประชาชน</t>
  </si>
  <si>
    <t>แม่น้ำลำคลอง</t>
  </si>
  <si>
    <t xml:space="preserve">           ๕.  ยุทธศาสตร์การพัฒนาการบริหารงาน  การจัดการองค์กรภายใต้ระบบธรรมาภิบาล</t>
  </si>
  <si>
    <t xml:space="preserve">                                  และอุปกรณ์ในการปฏิบัติที่เหมาะสมก่อให้เกิดประสิทธิภาพในการปฏิบัติงานสูงสุด</t>
  </si>
  <si>
    <t>- เพื่อเพิ่มประสิทธิภาพในการ</t>
  </si>
  <si>
    <t>- ชั้นวางแฟ้ม ตู้เก็บเอกสาร</t>
  </si>
  <si>
    <t>- สามารถทำงานตอบสนองความ</t>
  </si>
  <si>
    <t>ปฏิบัติงานสนองความต้องการ</t>
  </si>
  <si>
    <t>- คอมพิวเตอร์</t>
  </si>
  <si>
    <t xml:space="preserve">    งบ  อบต.</t>
  </si>
  <si>
    <t>ต้องการของประชาชนได้</t>
  </si>
  <si>
    <t>ของประชาชนได้ทันท่วงที่</t>
  </si>
  <si>
    <t>- วัสดุสำนักงาน , ครุภัณฑ์</t>
  </si>
  <si>
    <t>ทันท่วงที</t>
  </si>
  <si>
    <t>สำนักงาน, เครื่องบันทึกเสียง ฯลฯ</t>
  </si>
  <si>
    <t>- อปท ได้สนับสนุนระบบ</t>
  </si>
  <si>
    <t xml:space="preserve">สำรวจความพึงพอใจของประชาชนต่อการดำเนินงาน </t>
  </si>
  <si>
    <t>สำรวจความพึงพอใจในการ</t>
  </si>
  <si>
    <t>ธรรมาภิบาล</t>
  </si>
  <si>
    <t>บริหารงานของ ท้องถิ่น</t>
  </si>
  <si>
    <t>โครงการประชาสัมพันธ์และรณรงค์ให้ประชาชน</t>
  </si>
  <si>
    <t>- เพื่อนำรายได้มาพัฒนา อบต.</t>
  </si>
  <si>
    <t>๑๕,๐๐๐-</t>
  </si>
  <si>
    <t>- อบต. นำภาษีที่ได้จัดเก็บมา</t>
  </si>
  <si>
    <t>ชำระภาษี</t>
  </si>
  <si>
    <t>พัฒนาท้องถิ่นต่อไป</t>
  </si>
  <si>
    <t>โครงการสนับสนุนงบประมาณค่าบริการพื้นที่เว็ปไซต์</t>
  </si>
  <si>
    <t>- เพื่อเป็นค่าบริการพื้นที่เว็ปไซต์</t>
  </si>
  <si>
    <t>- การบริการพื้นที่เว็ปไซต์</t>
  </si>
  <si>
    <t>๒๐,๐๐๐.-</t>
  </si>
  <si>
    <t>- เพื่ออุดหนุนงบประมาณให้กับ</t>
  </si>
  <si>
    <t xml:space="preserve">โรงเรียนตามอำนาจหน้าที่ของ </t>
  </si>
  <si>
    <t>อปท.</t>
  </si>
  <si>
    <t>สำนักงานปลัด ฯ</t>
  </si>
  <si>
    <t>ตำบลบ้านเนิน</t>
  </si>
  <si>
    <t>ร่วมระหว่าง อปท กับประชาชน</t>
  </si>
  <si>
    <t>ของประชาชนในพื้นที่</t>
  </si>
  <si>
    <t>โครงการจัดทำแผนที่ภาษีและทะเบียนทรัพย์สิน</t>
  </si>
  <si>
    <t>ข้อมูลด้านเศรษฐกิจของตำบล</t>
  </si>
  <si>
    <t>-  อบต. ได้มีฐานข้อมูลด้าน</t>
  </si>
  <si>
    <t>จัดทำแผนที่ภาษีและทะเบียน</t>
  </si>
  <si>
    <t>เศรษฐกิจและด้านอื่น ๆเพื่อนำ</t>
  </si>
  <si>
    <t>ทรัพย์สิน</t>
  </si>
  <si>
    <t>ผลที่ได้รับมาประเมินในการ</t>
  </si>
  <si>
    <t>ทำงานต่อไป</t>
  </si>
  <si>
    <t>โครงการสนับสนุนส่งเสริมการจัดทำผังเมืองตำบล</t>
  </si>
  <si>
    <t>อบรมเจ้าหน้าผู้ที่เกี่ยวข้อง</t>
  </si>
  <si>
    <t>- อบต. มีแนวทางในการจัดทำ</t>
  </si>
  <si>
    <t>การจัดทำผังเมืองตำบล</t>
  </si>
  <si>
    <t>ผังเมืองร่วมในตำบลเพื่อการจัด</t>
  </si>
  <si>
    <t>ระเบียบพื้นที่ในตำบล</t>
  </si>
  <si>
    <t>- เพื่อสนับสนุนประชาคมหมู่บ้าน</t>
  </si>
  <si>
    <t>ประชุม / อบรมแนวทางการจัดทำ</t>
  </si>
  <si>
    <t xml:space="preserve">๑๐,๐๐๐.- </t>
  </si>
  <si>
    <t>- อปท.ได้มีแผนชุมชนประกอบ</t>
  </si>
  <si>
    <t>ในการจัดทำแผนพัฒนาของตนเอง</t>
  </si>
  <si>
    <t>แผนชุมชนแก่ประชาคมของแต่ละ</t>
  </si>
  <si>
    <t xml:space="preserve">ในการจัดทำแผนพัฒนาของ </t>
  </si>
  <si>
    <t>อปท ต่อไป</t>
  </si>
  <si>
    <t xml:space="preserve">                         ๕.๓   แนวทางการพัฒนา   พัฒนาศักยภาพบุคลากรขององค์กรปกครองส่วนท้องถิ่นอย่างสม่ำเสมอและต่อเนื่อง</t>
  </si>
  <si>
    <t xml:space="preserve">- เพื่อเพิ่มทักษะ เสริมสร้างความรู้ </t>
  </si>
  <si>
    <t>พนักงาน /พนักงานจ้าง / ผู้บริหาร</t>
  </si>
  <si>
    <t>- เพิ่มความรู้  และประสบการณ์</t>
  </si>
  <si>
    <t>การฝึกอบรม/สัมมนายังหน่วยงานต่าง ๆ ตามแผนพัฒนา</t>
  </si>
  <si>
    <t>ในการปฏิบัติงานของบุคลากร</t>
  </si>
  <si>
    <t>บุคลากร</t>
  </si>
  <si>
    <t>ผู้ปฏิบัติงาน อบต. บ้านเนิน</t>
  </si>
  <si>
    <t xml:space="preserve">ปฏิบัติงานให้แก่ บุคลากรของ </t>
  </si>
  <si>
    <t xml:space="preserve">    งบ อบต.</t>
  </si>
  <si>
    <t xml:space="preserve"> อปท.</t>
  </si>
  <si>
    <t>พนักงาน / พนักงานจ้าง / ผู้บริหาร</t>
  </si>
  <si>
    <t>- เพื่อส่งเสริมและพัฒนาความรู้</t>
  </si>
  <si>
    <t>พนักงานส่วนตำบล / พนักงานจ้าง</t>
  </si>
  <si>
    <t>- พนักงานส่วนตำบล / พนักงาน</t>
  </si>
  <si>
    <t>ให้กับบุคลากรในหน่วยงาน</t>
  </si>
  <si>
    <t>ของ  อบต. บ้านเนิน</t>
  </si>
  <si>
    <t>จ้างมีแรงจูงใจการทำงานเพิ่ม</t>
  </si>
  <si>
    <t>พร้อมทั้งสร้างแรงจูงใจในการ</t>
  </si>
  <si>
    <t>ประสิทธิภาพให้แก่องค์กร</t>
  </si>
  <si>
    <t>ทำงานให้กับบุคลากร</t>
  </si>
  <si>
    <t>โครงการขุดลอกคูระบายน้ำจากเหมืองหนองกำ-บ้าน</t>
  </si>
  <si>
    <t>นายบัญชา - นานางละอาย ศรีแก้ว ม.1 บ้านเนิน</t>
  </si>
  <si>
    <t xml:space="preserve">ขนาดความกว้าง 6 เมตร </t>
  </si>
  <si>
    <t>ยาว 1,300 ลึก 2 เมตร</t>
  </si>
  <si>
    <t>โครงการขุดลอกสระน้ำสาธารณะ หมู่ที่ 4 บ้านเนิน</t>
  </si>
  <si>
    <t>ขนาดความกว้าง 10 เมตร ยาว</t>
  </si>
  <si>
    <t>15 เมตร ลึก 2 เมตร</t>
  </si>
  <si>
    <t>โครงการบุกเบิกคลองซอยระหว่างคลองบางทองคำ</t>
  </si>
  <si>
    <t>หมู่ที่ 9 - คลองบางทิศขวัญ พร้อมฝังท่อระบายน้ำ</t>
  </si>
  <si>
    <t>ขนาดกว้าง 5 เมตร ยาว 500</t>
  </si>
  <si>
    <t>นานายสัญชัย  เกิดทองมี  หมู่ที่ ๓  บ้านเนิน</t>
  </si>
  <si>
    <t>๑๐,๐๐๐.-</t>
  </si>
  <si>
    <t>ปีละ  ๑   ครั้ง</t>
  </si>
  <si>
    <t>ในพื้นที่</t>
  </si>
  <si>
    <t>อำเภอเชียรใหญ่</t>
  </si>
  <si>
    <t>กระทรวงมหาดไทย</t>
  </si>
  <si>
    <t>งบ  อบต.</t>
  </si>
  <si>
    <t>หมู่บ้าน</t>
  </si>
  <si>
    <t>หมู่ที่ ๘ บ้านเนิน</t>
  </si>
  <si>
    <t xml:space="preserve">           ๒.  ยุทธศาสตร์การพัฒนาคนและสังคม</t>
  </si>
  <si>
    <t>โครงการขุดลอกคูส่งน้ำบ้านนายแข - สามแยกบ้าน</t>
  </si>
  <si>
    <t>นาแค หมู่ที่ 6 บ้านเนิน</t>
  </si>
  <si>
    <t>๑๐๐,๐๐๐.-</t>
  </si>
  <si>
    <t>ในตำบล</t>
  </si>
  <si>
    <t>ปีละ  ๑  ครั้ง</t>
  </si>
  <si>
    <t>สำนักงานปลัด</t>
  </si>
  <si>
    <t>-รถยนต์ส่วนกลาง จำนวน</t>
  </si>
  <si>
    <t>- อาคารที่จอดรถจำนวน</t>
  </si>
  <si>
    <t>2๐,๐๐๐-</t>
  </si>
  <si>
    <t>- เพื่อความสะดวกในการสัญจร</t>
  </si>
  <si>
    <t>๓๐,๐๐๐-</t>
  </si>
  <si>
    <t>๓๐๐,๐๐๐.-</t>
  </si>
  <si>
    <t>เกษตรกร</t>
  </si>
  <si>
    <t xml:space="preserve">           ๓.  ยุทธศาสตร์การพัฒนาด้านเศรษฐกิจ</t>
  </si>
  <si>
    <t>โครงการขุดคลองส่งน้ำ  หมู่ที่  ๑  บ้านเนิน</t>
  </si>
  <si>
    <t>ขนาดปากกว้าง  ๓  เมตร  คัน</t>
  </si>
  <si>
    <t>- เกษตรกรได้มีน้ำไว้ใช้ทำ</t>
  </si>
  <si>
    <t xml:space="preserve">คลองกว้างด้านละ ๒ เมตร ยาว </t>
  </si>
  <si>
    <t>การเกษตรตลอดปี</t>
  </si>
  <si>
    <t>๔๕๐   เมตร</t>
  </si>
  <si>
    <t>โครงการขุดลอกสระน้ำสาธารณะ หมู่ที่ ๑ บ้านเนิน</t>
  </si>
  <si>
    <t xml:space="preserve">ขนาดความกว้าง  ๕๐  เมตร  ยาว </t>
  </si>
  <si>
    <t>๕๐ เมตร  จำนวน  ๔  แห่ง</t>
  </si>
  <si>
    <t>โครงการขุดลอกคูส่งน้ำบางสระบ้านเนิน หมู่ที่ ๑ บ้านเนิน</t>
  </si>
  <si>
    <t xml:space="preserve">ขนาดความกว้าง  ๕  เมตร  ยาว </t>
  </si>
  <si>
    <t>โครงการขุดลอกคลองส่งน้ำ  หมู่ที่ ๑  บ้านเนิน (บริเวณ</t>
  </si>
  <si>
    <t xml:space="preserve">บ้านปากอ่าว) จากบ้านนายบัญชา  - บ้านนายโสภณ  </t>
  </si>
  <si>
    <t>จันทร์สว่าง</t>
  </si>
  <si>
    <t>รวม     ๑๔    หมู่บ้าน</t>
  </si>
  <si>
    <t xml:space="preserve"> ๑๒๐   เมตร  ลึก    ๑.๕     เมตร</t>
  </si>
  <si>
    <t>๒๕๐    เมตร  ลึก   ๑.๕    เมตร</t>
  </si>
  <si>
    <t>โครงการขุดลอกทางระบายน้ำจากทางเข้าร้านอาหารแม่</t>
  </si>
  <si>
    <t>ขนาดความกว้าง   ๓   เมตร  ยาว</t>
  </si>
  <si>
    <t>๒๐๐   เมตร  ลึก   ๑.๕   เมตร</t>
  </si>
  <si>
    <t>- ป้องกันน้ำท่วมและเกษตรกร</t>
  </si>
  <si>
    <t>ได้มีน้ำไว้ใช้ทำการเกษตรตลอดปี</t>
  </si>
  <si>
    <t xml:space="preserve">โครงการขุดลอกคูส่งน้ำจากถนนบ้านนายแข  - </t>
  </si>
  <si>
    <t xml:space="preserve">ถนนนานายใจ  ไชยบาล ( ปากแพรก -  หม่อมราม )  </t>
  </si>
  <si>
    <t>๖๐๐  เมตร  ลึก     ๑.๕   เมตร</t>
  </si>
  <si>
    <t>หมู่ที่  ๖   บ้านเนิน</t>
  </si>
  <si>
    <t>๒,๐๐๐   เมตร  ลึก     ๑.๕  เมตร</t>
  </si>
  <si>
    <t>หม่อมราม  หมู่ที่   ๖  บ้านเนิน</t>
  </si>
  <si>
    <t>โครงการขุดลอกเหมืองไส้ไก่  (ลำราง) บริเวณหมอน</t>
  </si>
  <si>
    <t>ทางเดิน หมู่ที่  ๖  บ้านเนิน</t>
  </si>
  <si>
    <t>โครงการก่อสร้างประตูระบายน้ำ บริเวณบ้านนายปัญญา</t>
  </si>
  <si>
    <t>๔๐๐,๐๐๐.-</t>
  </si>
  <si>
    <t xml:space="preserve">  ชุมพล  หมู่ที่  ๖  บ้านเนิน</t>
  </si>
  <si>
    <t xml:space="preserve"> ๒,๕๐๐ เมตร  ลึก   ๑.๕   เมตร</t>
  </si>
  <si>
    <t>โครงการขุดลอกสระสาธารณะประโยชน์ (หลวงณรงค์)</t>
  </si>
  <si>
    <t>ขนาดความกว้าง   ๑๘  เมตร ยาว</t>
  </si>
  <si>
    <t xml:space="preserve"> หมู่ที่  ๘ บ้านเนิน</t>
  </si>
  <si>
    <t>หมู่ที่ ๑ บ้านเนิน</t>
  </si>
  <si>
    <t>โครงการขุดลอกคูส่งน้ำจากคอสะพานข้ามคลองบางตัด</t>
  </si>
  <si>
    <t xml:space="preserve"> (ตรงข้ามบ้านนายภิรมย์  พลฤทธิ์ – บ่อกุ้งนายประดิษฐ์</t>
  </si>
  <si>
    <t>๒๕๐  เมตร     ลึก   ๒ เมตร</t>
  </si>
  <si>
    <t xml:space="preserve"> แดงบรรจง   หมู่ที่ ๑๐  บ้านเนิน</t>
  </si>
  <si>
    <t xml:space="preserve">โครงการขุดลอกคูส่งน้ำจากนานายประสิทธิ์    ดีชู  - </t>
  </si>
  <si>
    <t>ขนาดความกว้าง  ๓  เมตร  ยาว</t>
  </si>
  <si>
    <t>นานางอารมณ์    อินทร์ปิ่น  หมู่ที่ ๑ บ้านกลาง</t>
  </si>
  <si>
    <t xml:space="preserve"> ๑,๐๐๐ เมตร     ลึก  ๑.๕  เมตร</t>
  </si>
  <si>
    <t xml:space="preserve">โครงการขุดลอกคูส่งน้ำจากนานายรม   พลฤทธิ์  - </t>
  </si>
  <si>
    <t xml:space="preserve">ขนาดความกว้าง   ๓   เมตร  ยาว </t>
  </si>
  <si>
    <t>นานายคลาย   ปานแก้ว  หมู่ที่ ๑  บ้านกลาง</t>
  </si>
  <si>
    <t>๑,๐๐๐  เมตร     ลึก ๑.๕  เมตร</t>
  </si>
  <si>
    <t>จำนวน  ๒  สระ สระโพธ์ / สระ</t>
  </si>
  <si>
    <t>บ้านใหม่</t>
  </si>
  <si>
    <t xml:space="preserve">โครงการขุดลอกคูส่งน้ำจากบ้านนายแฉล้ม  - </t>
  </si>
  <si>
    <t>บ้านนายพิชัย  หมู่ที่  ๓  บ้านกลาง</t>
  </si>
  <si>
    <t xml:space="preserve"> ๖๐๐  เมตร      ลึก  ๒ เมตร</t>
  </si>
  <si>
    <t>โครงการขุดลอกคูส่งน้ำจากสวนปาล์มนานายสานน</t>
  </si>
  <si>
    <t xml:space="preserve"> ๑,๐๐๐ เมตร     ลึก  ๒ เมตร</t>
  </si>
  <si>
    <t>โครงการขุดลอกสระสาธารณะประโยชน์  หมู่ที่  ๔</t>
  </si>
  <si>
    <t xml:space="preserve">จำนวน  ๑  ไร่   ลึก  ๓  เมตร  </t>
  </si>
  <si>
    <t xml:space="preserve">   ๑,๓๐๐ เมตร     ลึก  ๒ เมตร</t>
  </si>
  <si>
    <t xml:space="preserve"> นานายอุทิศ  เกราะแก้ว  พร้อมฝั่งท่อระบายน้ำ  </t>
  </si>
  <si>
    <t>๘๕๐ เมตร    ลึก  ๒ เมตร</t>
  </si>
  <si>
    <t>- ๑. คลองท่าขนาน  ๒. คลองบาง</t>
  </si>
  <si>
    <t xml:space="preserve">ทิศขวัญ ๓. คลองบางทองคำ  </t>
  </si>
  <si>
    <t>๔. คลองทวยเทพ ๕. คลองบ้าน</t>
  </si>
  <si>
    <t>หัวปอ</t>
  </si>
  <si>
    <t>มากขึ้น</t>
  </si>
  <si>
    <t>- ลดปริมาณขยะภาคครัวเรือน</t>
  </si>
  <si>
    <t>สิ่งแวดล้อม</t>
  </si>
  <si>
    <t>บ้านกลาง</t>
  </si>
  <si>
    <t>๕๐,๐๐๐.-</t>
  </si>
  <si>
    <t>๓๐,๐๐๐.-</t>
  </si>
  <si>
    <t>- เพื่อเผยแพร่สนับสนุนการ</t>
  </si>
  <si>
    <t>- ประชาชนได้รับรู้ข้อมูลข่าวสาร</t>
  </si>
  <si>
    <t>ทำงานขององค์กร</t>
  </si>
  <si>
    <t>ในแต่ละปี</t>
  </si>
  <si>
    <t>โครงการก่อสร้างอาคารที่จอดรถยนต์ รถจักรยานยนต์</t>
  </si>
  <si>
    <t>- เพื่อก่ออาคารสำหรับไว้จอด</t>
  </si>
  <si>
    <t>บริเวณที่ทำการ   อบต.</t>
  </si>
  <si>
    <t>ผู้มาติดต่อราชการ</t>
  </si>
  <si>
    <t>รถยนต์และรถจักรยายนตร์ของ</t>
  </si>
  <si>
    <t xml:space="preserve">   ๑   หลัง</t>
  </si>
  <si>
    <t>จำนวน    ๑    คัน</t>
  </si>
  <si>
    <t xml:space="preserve">  ๑   คัน</t>
  </si>
  <si>
    <t>- เพื่อเป็นจุดศูนย์กลางเผยแพร่</t>
  </si>
  <si>
    <t>ที่ทำการ อบต. บ้านเนิน</t>
  </si>
  <si>
    <t>- เพิ่มช่องทางการเผยแพร่ข่าวสาร</t>
  </si>
  <si>
    <t>ข้อมูลข่าวสาร</t>
  </si>
  <si>
    <t>- เพื่ออุดหนุนงบประมาณให้</t>
  </si>
  <si>
    <t>- อุดหนุนงบประมาณให้กับศูนย์</t>
  </si>
  <si>
    <t>อำเภอ  อำเภอเชียรใหญ่</t>
  </si>
  <si>
    <t>ศูนย์ข้อมูลข่าวสาร ระดับอำเภอ</t>
  </si>
  <si>
    <t>ข้อมูลข่าวสารระดับอำเภอ</t>
  </si>
  <si>
    <t>- เพื่อสนับสนุนให้มีการเลือกตั้ง</t>
  </si>
  <si>
    <t>ผู้บริหารท้องถิ่น / สมาชิกสภา</t>
  </si>
  <si>
    <t>ทั่วไป และเลือกตั้งซ่อม ของ</t>
  </si>
  <si>
    <t>องค์การบริหารส่วนตำบลบ้านเนิน</t>
  </si>
  <si>
    <t>ประชาธิปไตย</t>
  </si>
  <si>
    <t xml:space="preserve"> อบต. บ้านเนิน</t>
  </si>
  <si>
    <t>ติดตั้งภายในสำนักงานโทรศัพท์</t>
  </si>
  <si>
    <t xml:space="preserve">- โทรศัพท์สำนักงาน อบต. </t>
  </si>
  <si>
    <t>ติดตั้งโทรศัพท์สำนักงาน</t>
  </si>
  <si>
    <t xml:space="preserve">                         ๕.๒   แนวทางการพัฒนา   พัฒนาและส่งเสริมการจัดทำแผนพัฒนาท้องถิ่น แผนชุมชนที่ตอบสนองความต้องการในระดับชุมชนภายใต้กระบวนการมี</t>
  </si>
  <si>
    <t xml:space="preserve">                                  ส่วนร่วมจากทุกภาคส่วน   สนับสนุนให้มีระบบฐานข้อมูลกลางและระบบติดตามประเมินผล</t>
  </si>
  <si>
    <t>โครงการสนับสนุนงบประมาณเพื่อติดตามและ</t>
  </si>
  <si>
    <t>- เพื่อส่งเสริมการบริหารงาน</t>
  </si>
  <si>
    <t>ปีละ    ๑     ครั้ง</t>
  </si>
  <si>
    <t>-  อบต.. สามารถนำผลที่ได้รับจาก</t>
  </si>
  <si>
    <t>ประเมินผลตามหลักธรรมาภิบาล</t>
  </si>
  <si>
    <t>ราชการตามแนวทางของ</t>
  </si>
  <si>
    <t>การตรวจติดตามมาปฏิบัติงาน</t>
  </si>
  <si>
    <t>เพื่อให้การทำงานมีประสิทธิภาพ</t>
  </si>
  <si>
    <t>มากยิ่งขึ้น</t>
  </si>
  <si>
    <t>โครงการสนับสนุนงบประมาณเพื่อส่งเสริมการจัดทำ</t>
  </si>
  <si>
    <t>- เพื่อส่งเสริมการมีส่วนร่วมของ</t>
  </si>
  <si>
    <t>ปีละ   ๑     ครั้ง</t>
  </si>
  <si>
    <t>- แผนพัฒนาท้องถิ่นของ อบต.</t>
  </si>
  <si>
    <t>ประชาคมหมู่บ้านและประชาคมตำบลเพื่อจัดทำ</t>
  </si>
  <si>
    <t>ประชาชนในการจัดทำ</t>
  </si>
  <si>
    <t xml:space="preserve"> บ้านเนินมาจากความต้องการของ</t>
  </si>
  <si>
    <t>แผนพัฒนา</t>
  </si>
  <si>
    <t>แผนพัฒนาท้องถิ่น</t>
  </si>
  <si>
    <t>- เพื่อส่งเสริมให้มีการพบปะ</t>
  </si>
  <si>
    <t>- อบต. ได้ร่วมรับฟังความคิดเห็น</t>
  </si>
  <si>
    <t>เมตร</t>
  </si>
  <si>
    <t>- เพื่อสนับสนุนงบประมาณ</t>
  </si>
  <si>
    <t>รวม    ๑๔    หมู่บ้าน</t>
  </si>
  <si>
    <t>ชลประทาน</t>
  </si>
  <si>
    <t>ในการสัญจร</t>
  </si>
  <si>
    <t>- เพื่อก่อสร้างถนนและสะดวกใน</t>
  </si>
  <si>
    <t>สำนักงานปลัดฯ</t>
  </si>
  <si>
    <t>หมู่ที่  ๖  บ้านเนิน</t>
  </si>
  <si>
    <t>แผนพัฒนาสามปี  พ.ศ. ๒๕๕๘  -  ๒๕๖๐</t>
  </si>
  <si>
    <t>เพิ่มพื้นที่สีเขียว</t>
  </si>
  <si>
    <t>๑ แห่ง</t>
  </si>
  <si>
    <t>จัดหาจัดซื้อวัสดุ / อุปกรณ์ ครุภัณฑ์โต๊ะ เก้าอ้</t>
  </si>
  <si>
    <t>ครุภัณฑ์สำนักงานต่าง ๆ  ตามความเหมาะสม</t>
  </si>
  <si>
    <t>๒๕,๐๐๐-</t>
  </si>
  <si>
    <t xml:space="preserve">                 ๕.๑   แนวทางการพัฒนา การบริหารจัดการองค์กรให้มีประสิทธิภาพและโปร่งใส   สนับสนุนให้ใช้ทรัพยากรในการบริหารอย่างคุ้มค่า  มีเครื่องมือ</t>
  </si>
  <si>
    <t>ติดตั้งตู้โทรศัพท์สาขาภายในสำนักงาน</t>
  </si>
  <si>
    <t>,เพื่อจัดหารถยนต์ส่วนกลาง</t>
  </si>
  <si>
    <t>อุดหนุนงบประมาณให้ศูนย์ข้อมูลข่าวสารระดับ</t>
  </si>
  <si>
    <t>จัดการเลือกตั้งทั่วไปหรือเลือกตั้งซ่อม</t>
  </si>
  <si>
    <t xml:space="preserve">                      และอุปกรณ์ในการปฏิบัติที่เหมาะสมก่อให้เกิดประสิทธิภาพในการปฏิบัติงานสูงสุด</t>
  </si>
  <si>
    <t xml:space="preserve">                 ๕.๑ แนวทางการพัฒนา   พัฒนาการบริหารจัดการองค์กรให้มีประสิทธิภาพและโปร่งใส   สนับสนุนให้ใช้ทรัพยากรในการบริหารอย่างคุ้มค่า  มีเครื่องมือ</t>
  </si>
  <si>
    <t>สร้างแรงจูงใจในการทำงาน</t>
  </si>
  <si>
    <t xml:space="preserve">ให้กับบุคลากรในสังกัด </t>
  </si>
  <si>
    <t>มีอาคารสำนักงานมีความสะดวก</t>
  </si>
  <si>
    <t>ในการบริการประชาชน</t>
  </si>
  <si>
    <t>สตรี</t>
  </si>
  <si>
    <t>สนับสนุนการจัดทำระบบ E-LAAS</t>
  </si>
  <si>
    <t>เพื่อพัฒนาระบบการปฏิบัติงาน</t>
  </si>
  <si>
    <t>ของสำนักงาน</t>
  </si>
  <si>
    <t>๒ ครั้ง</t>
  </si>
  <si>
    <t xml:space="preserve">๓๐,๐๐๐.- </t>
  </si>
  <si>
    <t>พนักงานมีความรู้ในการปฏิบัติ</t>
  </si>
  <si>
    <t>การตามระบบเป็นอย่างดี</t>
  </si>
  <si>
    <t>ส่วนการคลัง</t>
  </si>
  <si>
    <t>โครงการ อบต.  พบประชาชน</t>
  </si>
  <si>
    <t>ส่งเสริมสนับสนุนการจัดทำแผนชุมชน</t>
  </si>
  <si>
    <t>ติดตั้งระบบเสียงตามสาย</t>
  </si>
  <si>
    <t>ค่าจัดซื้อเครื่องคอมพิวเตอร์ /โทรทัศน์ LED</t>
  </si>
  <si>
    <t>จำนวน ๒ ชุด</t>
  </si>
  <si>
    <t>ก่อสร้าง ปรับปรุง ซ่อมแซมอาคารสำนักงาน</t>
  </si>
  <si>
    <t>เพื่อให้ประชาชนได้สัญจรไปมาได้สะดวก</t>
  </si>
  <si>
    <t xml:space="preserve">มหาราช  -   เขตคูนา ) หมู่ที่ ๑  บ้านเนิน </t>
  </si>
  <si>
    <t>ปรับปรุงถนนสายคูนาบ้านนางชม กาพย์เกิด-</t>
  </si>
  <si>
    <t>ยกระดับถนนสายสามแยกศาลาอบจ. - คอสะพาน</t>
  </si>
  <si>
    <t>วัดบ้านเนิน ม.๑</t>
  </si>
  <si>
    <t>ปรับปรุงถนนจากนานายอุทัย  บุญศรี - แม่น้ำปากพนัง</t>
  </si>
  <si>
    <t xml:space="preserve">ปรับปรุงถนนสายบ้านนายวิโรจน์  เพาพันธุ์ - </t>
  </si>
  <si>
    <t>รอยต่อถนนสาย ม.๓ ต.บ้านเนิน</t>
  </si>
  <si>
    <t xml:space="preserve">บุกเบิกทางสาธารณะ (บริเวณบ้านนายเจริญ </t>
  </si>
  <si>
    <t>บ้านนายอุทัย บุญศรี หมู่ที่ ๑ บ้านเนิน</t>
  </si>
  <si>
    <t>ปรับปรุงถนนสายบ้านนายหว่าง  ฝุ่นแก้ว - บ้าน</t>
  </si>
  <si>
    <t xml:space="preserve">นายวิโรจน์  เภาพันธ์-ต้นไทร หลังวัดไชยสุวรรณ </t>
  </si>
  <si>
    <t>เพื่อก่อสร้างถนนในการสัญจรไปมา</t>
  </si>
  <si>
    <t>ปรับปรุงถนนสายสามแยกนานายริน ทิพย์รักษ์ หมู่ ๕ -</t>
  </si>
  <si>
    <t>รอยต่อเขตหมู่ที่ ๖ พร้อมฝังท่อระบายน้ำ</t>
  </si>
  <si>
    <t>ความชำรุด พร้อมฝังท่อระบายน้ำ</t>
  </si>
  <si>
    <t>เพื่อบุกเบิกถนนให้ประชาชนได้ใช้ในการ</t>
  </si>
  <si>
    <t>สัญจรไปมา</t>
  </si>
  <si>
    <t>เพื่อปรับปรุงถนนใช้ในการสัญจรไปมา</t>
  </si>
  <si>
    <t xml:space="preserve">ติดตั้งกล้องวงจรปิด กล้อง CCTV </t>
  </si>
  <si>
    <t>เพื่อติดตามตรวจสอบความปลอดภัย</t>
  </si>
  <si>
    <t>จำนวน ๑ จุด</t>
  </si>
  <si>
    <t xml:space="preserve">๔๐๐,๐๐๐.- </t>
  </si>
  <si>
    <t>ประชาชนได้รับความปลอดภัย</t>
  </si>
  <si>
    <t>สนับสนุนงบประมาณเพื่อให้บุคลากรเข้ารับ</t>
  </si>
  <si>
    <t>ฝึกอบรมคุณธรรม จริยธรรม การมีส่วนร่วมและ</t>
  </si>
  <si>
    <t>เพื่อพัฒนาและยกระดับจิตสำนึกที่ดี</t>
  </si>
  <si>
    <t>ต่อสังคม</t>
  </si>
  <si>
    <t xml:space="preserve"> หมู่ที่ ๒ บ้านเนิน</t>
  </si>
  <si>
    <t>กิจกรรมเข้าวัดฟังธรรม วันสำคัญต่างๆ</t>
  </si>
  <si>
    <t>เพื่อก่อสร้าง ปรับปรับปรุง ซ่อมแซม</t>
  </si>
  <si>
    <t>จัดหารถบรรทุก(ดีเซล)รถยนต์ส่วนกลาง</t>
  </si>
  <si>
    <t>.</t>
  </si>
  <si>
    <t>พัฒนาศักยภาพการปฏิบัติงานบุคลากรของ  อปท</t>
  </si>
  <si>
    <t>ผังเมืองรวม</t>
  </si>
  <si>
    <t>=ส่งเสริมกระบวนการเลือกตั้ง</t>
  </si>
  <si>
    <t>ตามระบอบประชาธิปไตย</t>
  </si>
  <si>
    <t>อาคารสำนักงาน</t>
  </si>
  <si>
    <t>ส่วนโยธา/สำนักปลัด</t>
  </si>
  <si>
    <t>จัดทำสื่อสิ่งพิมพ์ป้ายประชาสัมพันธ์โครงการกิจกรรม</t>
  </si>
  <si>
    <t>ต่างๆของอบต.</t>
  </si>
  <si>
    <t>พัฒนางานด้านการตรวจรับรองการปฏิบัติราชการ</t>
  </si>
  <si>
    <t>เพื่อพัฒนางานในด้านต่างๆของ</t>
  </si>
  <si>
    <t>องค์กร</t>
  </si>
  <si>
    <t>สนับสนุนการพัฒนาด้านภาษาสู่ประชาคมอาเซียน</t>
  </si>
  <si>
    <t>(AEC)</t>
  </si>
  <si>
    <t>=- เพื่อเพิ่มความรู้ด้านภาษา</t>
  </si>
  <si>
    <t xml:space="preserve"> กระบวนการในการปฏิบัติงานให้</t>
  </si>
  <si>
    <t>บุคลากรของอปท.</t>
  </si>
  <si>
    <t>ท้องถิ่น/ ส.อบต.</t>
  </si>
  <si>
    <t xml:space="preserve"> -</t>
  </si>
  <si>
    <t>ขุดลอกคลองสายบ้านนางสมปอง ชูเสือหึง - บ้านนาย</t>
  </si>
  <si>
    <t>อภินันท์  กลิ่นจันท์ หมู่ที่ 2 บ้านเนิน</t>
  </si>
  <si>
    <t xml:space="preserve">โครงการขุดลอกคูส่งน้ำจากคูนานายเอื้อน  มณีโชติ  ม.1 </t>
  </si>
  <si>
    <t xml:space="preserve"> - บ้านนายเจริญอุ้มชู  หมู่ที่ ๔ บ้านกลาง</t>
  </si>
  <si>
    <t>หน้า๑๒๕</t>
  </si>
  <si>
    <t>หน้า ๑๒๔</t>
  </si>
  <si>
    <t>หน้า ๑๒๖</t>
  </si>
  <si>
    <t>หน้า ๑๒๗</t>
  </si>
  <si>
    <t>หน้า ๑๒๘</t>
  </si>
  <si>
    <t>ตัวชี้วัด</t>
  </si>
  <si>
    <t>(KPI)</t>
  </si>
  <si>
    <t xml:space="preserve">ตัวชี้วัด  </t>
  </si>
  <si>
    <t>สามแยกบางทองคง หมู่ที่ 1 บ้านเนิน</t>
  </si>
  <si>
    <t>โครงการปรับปรุงถนนสายหน้าวัดพระหอม หมู่ที่ 4</t>
  </si>
  <si>
    <t>โครงการขุดคูส่งน้ำนานายอำพัน แย้มอิ่ม - ทางหลวง</t>
  </si>
  <si>
    <t>ชนบท</t>
  </si>
  <si>
    <t>ขุดลอกสระสาธารณะบริเวณหน้าบ้านนายชม  กาพย์เกิด</t>
  </si>
  <si>
    <t>หมู่ที่ 1 บ้านเนิน</t>
  </si>
  <si>
    <t>โครงการขุดลอกคูส่งน้ำสายบ้านนางภิรมย์  อ่อนสูง -</t>
  </si>
  <si>
    <t>ถนนทางหลวงชนบท</t>
  </si>
  <si>
    <t>หมู่ที่ 6</t>
  </si>
  <si>
    <t>โครงการก่อสร้างประตูเปิด - ปิด  น้ำ  คลองบางทิศขวัญ</t>
  </si>
  <si>
    <t>หมู่ที่ 9</t>
  </si>
  <si>
    <t>สิทธิเทพ – คลองบางตัดพร้อมฝังท่อ หมู่ที่   ๑๐ บ้านเนิน</t>
  </si>
  <si>
    <t>โครงการขุดลอกสระน้ำในพื้นที่   หมู่ที่  ๓ บ้านกลาง</t>
  </si>
  <si>
    <t>ประชาชนมีความสะดวก</t>
  </si>
  <si>
    <t>ผลลัพธ์ที่คาดว่า</t>
  </si>
  <si>
    <t>จะได้รับ</t>
  </si>
  <si>
    <t>หน่วยงานที่</t>
  </si>
  <si>
    <t>รับผิดชอบ</t>
  </si>
  <si>
    <t xml:space="preserve"> </t>
  </si>
  <si>
    <t xml:space="preserve"> - ยุทธศาสตร์การพัฒนาของ อปท. ในเขตจังหวัดที่  4 การพัฒนาโครงสร้างพื้นฐาน</t>
  </si>
  <si>
    <t>ประชาชนมีไฟฟ้า</t>
  </si>
  <si>
    <t xml:space="preserve"> - ยุทธศาสตร์การพัฒนาของ อปท. ในเขตจังหวัดที่  3 การพัฒนาสังคมและคุณภาพชีวิต</t>
  </si>
  <si>
    <t>สนทมิโน  -  บ้านนายกอง   เชิญทอง หมู่ที่ ๔ บ้านกลาง</t>
  </si>
  <si>
    <t xml:space="preserve"> - ยุทธศาสตร์การพัฒนาของ อปท. ในเขตจังหวัดที่  2 การพัฒนาทรัพยากรธรรมชาติสิ่งแวดล้อมและพลังงาน  </t>
  </si>
  <si>
    <t xml:space="preserve"> - ยุทธศาสตร์การพัฒนาของ อปท. ในเขตจังหวัดที่  5 การเสริมสร้างธรรมาภิบาลและการบริหารกิจการบ้านเมืองที่ดี </t>
  </si>
  <si>
    <t>ขนาดความกว้าง 4 เมตร ยาว 1,000</t>
  </si>
  <si>
    <t xml:space="preserve">เมตร </t>
  </si>
  <si>
    <t>ขนาดกว้าง  2.5 เมตร ยาว 1,600</t>
  </si>
  <si>
    <t>ขนาดกว้าง 4 เมตร ยาว  900 เมตร</t>
  </si>
  <si>
    <t>กว้าง 4 เมตร ยาว 500 เมตร</t>
  </si>
  <si>
    <t>ขนาดกว้าง 3 เมตร ยาว 650 เมตร</t>
  </si>
  <si>
    <t>ฝังท่อระบายน้ำ</t>
  </si>
  <si>
    <t>ตำบลบ้านกลาง</t>
  </si>
  <si>
    <t>โครงการยกระดับถนนสายสามแยกบางทองคง - บ้าน</t>
  </si>
  <si>
    <t>โครงการปรับปรุงสายสามแยกบ้านนายเจริญ เอียดคง -</t>
  </si>
  <si>
    <t>เพื่อประชาชนสัญจรไปมาได้สะดวก</t>
  </si>
  <si>
    <t>บุกเบิกถนนสายบ้านนายโชคดี  - แยกนานายยุคล</t>
  </si>
  <si>
    <t>สุขไกรไทย  หมู่ที่ 2 บ้านเนิน</t>
  </si>
  <si>
    <t>โครงการบุกเบิกถนนลูกรัง นานายอ่วม  คะนึง - นานาย</t>
  </si>
  <si>
    <t>สนิท  ขาววงค์ หมู่ที่ 2 บ้านเนิน</t>
  </si>
  <si>
    <t>โครงการปรับปรุงถนนหินคลุกจากต้นไทรหลังวัดชัย</t>
  </si>
  <si>
    <t>สุวรรณ - สามแยกบ้านนายหว่าง  ฝุ่นแก้ว ม.2 บ้านเนิน</t>
  </si>
  <si>
    <t>โครงการปรับปรุงถนนสายบ้านนางเจิม  คลิ้งคล้าย -</t>
  </si>
  <si>
    <t>นานายช่วย  ปลอดอินทร์ หมู่ที่ 2 บ้านเนิน</t>
  </si>
  <si>
    <t>โครงการปรับปรุงถนนสายสามแยกนางสมพิศ -</t>
  </si>
  <si>
    <t>นานางเสนอ บุญญานุพงค์ หมู่ที่ 2 บ้านเนิน</t>
  </si>
  <si>
    <t>โครงการฝังท่อระบายน้ำลอดถนนสายสะพานบ้านใหม่ -</t>
  </si>
  <si>
    <t>บ้านนาหย่อม  จำนวน  3  จุด</t>
  </si>
  <si>
    <t>โครงการปรับปรุงถนนหินคลุกสายสะพานวัดบ้านเนิน</t>
  </si>
  <si>
    <t xml:space="preserve"> - ทางหลวงชนบท หมู่ที่ 3 บ้านเนิน</t>
  </si>
  <si>
    <t>โครงการปรับปรุงถนนหินคลุกสายจากทางหลวงชนบท -</t>
  </si>
  <si>
    <t xml:space="preserve">โครงการปรับปรุงถนนสายบ้านนายเนือบ  สุขทิพย์ - </t>
  </si>
  <si>
    <t>สามแยกทางหลวงชนบท หมู่ที่ 3 บ้านเนิน</t>
  </si>
  <si>
    <t>โครงการปรับปรุงถนนสายสามแยกทางหลวงชนบท  -</t>
  </si>
  <si>
    <t>สามแยกนาแค  หมู่ที่ ๓ บ้านเนิน</t>
  </si>
  <si>
    <t>โครงการปรับปรุงถนนหินคลุกสายบ้านนายจำลอง</t>
  </si>
  <si>
    <t>สุคันธเมศ - สามแยกโรงเรียนวัดบ้านเนิน</t>
  </si>
  <si>
    <t>สุคันธเมศ  หมู่ที่ 3 - สามแยกนาแค</t>
  </si>
  <si>
    <t xml:space="preserve">โครงการปรับปรุงถนนหินคลุกสายบ้านนายจำลอง  </t>
  </si>
  <si>
    <t xml:space="preserve">โครงการปรับปรุงถนนสายสามแยกสะพาน คสล. กอหว้า </t>
  </si>
  <si>
    <t>หมู่ที่ 3 - รอยต่อถนน คสล. หมู่ที่ 7</t>
  </si>
  <si>
    <t>บ้านเนิน - บ้านผู้ใหญ่จำลองสุคันธเมศ หมู่ที่ 3 บ้านเนิน</t>
  </si>
  <si>
    <t>นานายวิเชียร  สีเสือ หมู่ที่ 4 บ้านเนิน</t>
  </si>
  <si>
    <t>โครงการซ่อมแซมถนนสายตาอ้น จากบ้านนายนิตย์</t>
  </si>
  <si>
    <t xml:space="preserve">ปรับปรุงถนนสายทางเข้าบ้านแม่เอียด </t>
  </si>
  <si>
    <t>หมู่ที่ 4</t>
  </si>
  <si>
    <t>โครงการบุกเบิกถนนสายนายวิเชียร  สีเสือ - คลอง</t>
  </si>
  <si>
    <t>บางตัด หมู่ที่ 4</t>
  </si>
  <si>
    <t>โครงการก่อสร้างถนน คสล. สายพลังพัฒนา - บ้าน</t>
  </si>
  <si>
    <t>นายดิเรก  ภู่ประไพ  หมู่ที่ 4 บ้านเนิน</t>
  </si>
  <si>
    <t>โครงการปรับปรุงถนนสายสามแยกถนนลาดยางปาก</t>
  </si>
  <si>
    <t>แพรก - สามแยกบ้านนายพิชิต กาพย์เกิด หมู่ที่ 6</t>
  </si>
  <si>
    <t>โครงการปรับปรุงถนนบ้านนายแข - บ้านนาแค</t>
  </si>
  <si>
    <t>โครงการปรับปรุงถนนสายคอสะพานปากแพรก - สาม</t>
  </si>
  <si>
    <t>โครงการปรับปรุงถนนสายบ้านนางผอม ส่งศรีอินทร์</t>
  </si>
  <si>
    <t>หมู่ที่ 6 - บ้านนายพโยม เทวินทรรามุติ หมู่ที่ 6</t>
  </si>
  <si>
    <t>โครงการปรับปรุงถนนสายสีเสือ</t>
  </si>
  <si>
    <t>หมู่ที่ 7</t>
  </si>
  <si>
    <t>โครงการซ่อมแซมถนนสายรอยต่อถนนลาดยาง -  รอย</t>
  </si>
  <si>
    <t>ต่อเขต หมู่ที่ 6</t>
  </si>
  <si>
    <t>โครงการปรับปรุงถนนนายไว  มากแก้ว - นานางโสภา</t>
  </si>
  <si>
    <t>ยกย่อง หมู่ที่ 8</t>
  </si>
  <si>
    <t>โครงการปรับปรุงถนนสายทวยตก - บ้านนายจรัส</t>
  </si>
  <si>
    <t>เหมทานนท์  หมู่ที่ 8</t>
  </si>
  <si>
    <t xml:space="preserve">โครงการซ่อมแซมถนนสายสวนปาล์ม ด.ต.นิพนธ์ - </t>
  </si>
  <si>
    <t>สวนปาล์มนางโสภา  ยกย่อง</t>
  </si>
  <si>
    <t>โครงการปรับปรุงถนนสายสามแยกหน้าวัดทวยเทพ -</t>
  </si>
  <si>
    <t>บ้านนายวิเชน  มีสุข  หมู่ที่ 8</t>
  </si>
  <si>
    <t xml:space="preserve">โครงการบุกเบิกถนนจากนานายเอี่ยม  ลอยลม - </t>
  </si>
  <si>
    <t>บ้านสระกุม หมู่ที่ 8</t>
  </si>
  <si>
    <t>โครงการปรับปรุงถนนสายทางเข้าบ้านนายสุทิน</t>
  </si>
  <si>
    <t>ทองปัสโน - คลองหลังโรงเรียนวัดบางทองคำพร้อม</t>
  </si>
  <si>
    <t xml:space="preserve"> - คูนานายรับ  ผลเกลี้ยง  หมู่ที่ 1 บ้านกลาง</t>
  </si>
  <si>
    <t xml:space="preserve">โครงการบุกเบิกถนนสายคูนานายเอื้อน  มณีโชติ - </t>
  </si>
  <si>
    <t>คูนาหนองไทร หมู่ที่ 1 บ้านกลาง</t>
  </si>
  <si>
    <t xml:space="preserve">โครงการบุกเบิกถนนสายจากสะพานบางบ้านใหม่ - </t>
  </si>
  <si>
    <t>นานายสวาท  กลับใจ หมู่ที่ 3 บ้านกลาง</t>
  </si>
  <si>
    <t xml:space="preserve">โครงการบุกเบิกถนนสายจากสะพานศูนย์เรียนรู้ - </t>
  </si>
  <si>
    <t>นานายสุขแก้ว  แสงเผือก หมู่ที่ 8</t>
  </si>
  <si>
    <t xml:space="preserve">โครงการปรับถนนสายสามแยกทางหลวงชนบท - </t>
  </si>
  <si>
    <t>คอสะพานบ้านใหม่ หมู่ที่ 3 บ้านกลาง</t>
  </si>
  <si>
    <t>โครงการปรับปรุงถนนพร้อมฝังท่อระบายน้ำสายบ้าน</t>
  </si>
  <si>
    <t>นายวิรัตน์  อุ้มชู - บ้านนายภิรมย์ พลฤทธิ หมู่ที่4</t>
  </si>
  <si>
    <t>หมู่ที่ 2 บ้านกลาง</t>
  </si>
  <si>
    <t>หมู่ที่ 4 บ้านกลาง</t>
  </si>
  <si>
    <t>โครงการขุดลอกคลองส่งน้ำสายบ้านบางอี (บ้าน</t>
  </si>
  <si>
    <t xml:space="preserve">นายจรัส  พัวพันธ์  - นาของโรงเรียนวัดชัยสุวรรณ ) </t>
  </si>
  <si>
    <t xml:space="preserve">โครงการขุดลอกสระน้ำ (สระบ้านนางสมโพช ปทุมสุวรรณ) </t>
  </si>
  <si>
    <t>โครงการขุดลอกคูนาบ้านนายชัยวีระ คะนึง หมู่ที่ ๓ บ้านเนิน  -</t>
  </si>
  <si>
    <t>นานางจำเนียน  สีเทียม</t>
  </si>
  <si>
    <t>โครงการขุดลอกคูคลองบางขรุด หมู่ที่ ๗ –</t>
  </si>
  <si>
    <t xml:space="preserve">โครงการขุดลอกคูส่งน้ำ  บริเวณบ้านนายอำพัน  แย้มอิ่ม </t>
  </si>
  <si>
    <t xml:space="preserve"> (คลองบางตัด) - ถนนทางหลวงชนบท  หมู่ที่  ๔  บ้านเนิน</t>
  </si>
  <si>
    <t>ทอง - ถนนซอยตาอ้น  หมู่ที่ ๔ บ้านเนิน</t>
  </si>
  <si>
    <t>โครงการขุดลอกคูส่งน้ำจากสวนปาล์มนางสมร - ทางหลวง</t>
  </si>
  <si>
    <t>โครงการขุดลอกคูส่งน้ำเลียบถนนบ้านนายวิเชียร  สุขขนาน</t>
  </si>
  <si>
    <t>พร้อมฝังท่อ  1  จุด</t>
  </si>
  <si>
    <t>ขุดคูส่งน้ำจากบ้านนายแข - หม่อมราม - คลองบางขุด</t>
  </si>
  <si>
    <t>โครงการฝังท่อระบายน้ำคลองส่งน้ำ บริเวณบ้านนายปัญญา</t>
  </si>
  <si>
    <t xml:space="preserve">  ชุมพล - ถนนหม่อมราม </t>
  </si>
  <si>
    <t>โครงการขุดลอกคุส่งน้ำบริเวณบ้านนายสัญชัย  เกิดทองมี</t>
  </si>
  <si>
    <t xml:space="preserve"> -  ถนนสีเสือ  หมู่ที่  ๗  บ้านเนิน</t>
  </si>
  <si>
    <t>โครงการปรับปรุงถนนจากบ้านนายเผียน  หาญชู -</t>
  </si>
  <si>
    <t>ทางหลวงชนบท  หมู่ที่ 2 บ้านกลาง</t>
  </si>
  <si>
    <t xml:space="preserve">โครงการปรับปรุงถนนหินคลุกจากบ้านนายเศียร  </t>
  </si>
  <si>
    <t>แพรกทอง - สามแยกคลองอ้ายโจร หมู่ที่ 2 บ้านกลาง</t>
  </si>
  <si>
    <t>โครงการปรับปรุงสายทางหลวงชนบท - หนำนายต้อม</t>
  </si>
  <si>
    <t>โครงการปรับปรุงถนนสายบ้านนายสมภาพ  กลิ่นหอม</t>
  </si>
  <si>
    <t xml:space="preserve"> - บ่อกุ้งนายประสิทธิ์  ดีชู หมู่ที่ 2 บ้านกลาง</t>
  </si>
  <si>
    <t xml:space="preserve">โครงการปรับปรุงถนนหินคลุกจากบ้านนายเอิ้ม </t>
  </si>
  <si>
    <t>เรืองขนาบ - คอสะพานวัดคลองขยัน หมู่ที่ 2 บ้านกลาง</t>
  </si>
  <si>
    <t>โครงการปรับปรุงถนนสายสามแยกนานางสมศรี -</t>
  </si>
  <si>
    <t>นานายสุชาติ หมู่ที่ 2 บ้านกลาง</t>
  </si>
  <si>
    <t>หน่วยงานนอก</t>
  </si>
  <si>
    <t>แยกนาล่าง  หมู่ที่ 6</t>
  </si>
  <si>
    <t>ในการคมนาคมขนส่ง</t>
  </si>
  <si>
    <t>กองช่าง</t>
  </si>
  <si>
    <t xml:space="preserve">ชนบท หมู่ที่ 4 </t>
  </si>
  <si>
    <t>โครงการขุดลอกคูส่งน้ำจากบ้านนายแข - สามแยกทางหลวง</t>
  </si>
  <si>
    <t>ชนบท  หมู่ที่ 5</t>
  </si>
  <si>
    <t>โครงการขุดลอกคูส่งน้ำจากสระนาแค - สามแยกทางหลวง</t>
  </si>
  <si>
    <t xml:space="preserve">    </t>
  </si>
  <si>
    <t>โครงการขุดลอกคูส่งน้ำจากหนำป้าเกลือ - บ้านนายปรีชา</t>
  </si>
  <si>
    <t>พลลพ หมู่ที่ 7</t>
  </si>
  <si>
    <t>โครงการขุดลอกคลองส่งน้ำข้างวัดทวยเทพ</t>
  </si>
  <si>
    <t>โครงการฝังท่อระบายน้ำคลองบางสำโรงบริเวณ นานายวิเชียร</t>
  </si>
  <si>
    <t>หงส์เกิด  หมู่ที่ 8</t>
  </si>
  <si>
    <t>จำนวน 3 จุด</t>
  </si>
  <si>
    <t>โครงการขุดลอกคลองบางใหญ่จากบ้านนางกิ้มสิ่ว - บ้านนาย</t>
  </si>
  <si>
    <t>ประญ้ติ  ทิพย์รักษ์ หมู่ที่ 9</t>
  </si>
  <si>
    <t>(บริเวณบ้านนางถนอม  รอดดี ) – บ่อกุ้งนายประดิษฐ์</t>
  </si>
  <si>
    <t xml:space="preserve">  บ้านเนิน จำนวน  4  จุด</t>
  </si>
  <si>
    <t>โครงการขุดลอกคูส่งน้ำจากบ้านนายเอื้อน  มณีโชติ - โรงน้ำ</t>
  </si>
  <si>
    <t>ปลา  หมู่ที่ 1 บ้านกลาง</t>
  </si>
  <si>
    <t>โครงการขุดลอกคูส่งน้ำสายอาคารเอนกประสงค์ - บ้านนาย</t>
  </si>
  <si>
    <t xml:space="preserve"> (คลองบ้านกลาง)</t>
  </si>
  <si>
    <t>โครงการก่อสร้างพนังกั้นน้ำ  จำนวน  3  จุด</t>
  </si>
  <si>
    <t xml:space="preserve">  - หน้าบ้านนายประเวศ  คำร่วง</t>
  </si>
  <si>
    <t xml:space="preserve">  - นานางจารึก  เพชรขำ</t>
  </si>
  <si>
    <t xml:space="preserve">  - สวนปาล์มนายไพฑูรย์  สุวรรณกำเนิด</t>
  </si>
  <si>
    <t>เด็กมีสุขภาพ</t>
  </si>
  <si>
    <t>ร่างกาย</t>
  </si>
  <si>
    <t>แข็งแรง</t>
  </si>
  <si>
    <t>เพิ่มขึ้น</t>
  </si>
  <si>
    <t>มีความรู้</t>
  </si>
  <si>
    <t>มีคุณภาพ</t>
  </si>
  <si>
    <t>ดีขึ้น</t>
  </si>
  <si>
    <t>รู้เพิ่มขึ้น</t>
  </si>
  <si>
    <t>ที่ดีขึ้น</t>
  </si>
  <si>
    <t>เสพติด</t>
  </si>
  <si>
    <t>ปลอดภัย</t>
  </si>
  <si>
    <t>ร่วมกัน</t>
  </si>
  <si>
    <t>กิจกรรม</t>
  </si>
  <si>
    <t>พึงพอใจ</t>
  </si>
  <si>
    <t>มีไฟฟ้าใช้</t>
  </si>
  <si>
    <t>เรือน</t>
  </si>
  <si>
    <t>สาธารณะ</t>
  </si>
  <si>
    <t>ขึ้น</t>
  </si>
  <si>
    <t xml:space="preserve">ส่งเสริมความรู้การเกษตรแบบผสมผสาน </t>
  </si>
  <si>
    <t>สนับสนุนการดำเนินงานของศูนย์ถ่ายทอด</t>
  </si>
  <si>
    <t>- เพื่อสนับสนุนการดำเนินกิจกรรม</t>
  </si>
  <si>
    <t>ศูนย์ถ่ายทอดฯ</t>
  </si>
  <si>
    <t>- สนับสนุนการดำเนินงานของ</t>
  </si>
  <si>
    <t>เทคโนโลยีทางการเกษตรประจำตำบลบ้านเนิน /</t>
  </si>
  <si>
    <t>ของศูนย์ถ่ายทอดฯ</t>
  </si>
  <si>
    <t>ทำงานรวด</t>
  </si>
  <si>
    <t>เร็วขึ้น</t>
  </si>
  <si>
    <t>ผู้บริหาร</t>
  </si>
  <si>
    <t>ร้อยละ</t>
  </si>
  <si>
    <t>ความพึงพอ</t>
  </si>
  <si>
    <t>ความรู้</t>
  </si>
  <si>
    <t>บุคลกร</t>
  </si>
  <si>
    <t>รายงานความเข้ากันได้สำหรับ แผนพัฒนาสามปี พ.ศ.  2560 - 2562 (ปัจจุบัน).xls</t>
  </si>
  <si>
    <t>ทำงานบน 12/5/2016 10:55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</si>
  <si>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คุณบันทึกสมุดงานนี้ในรูปแบบแฟ้มรุ่นก่อนหน้านี้</t>
  </si>
  <si>
    <t>ความไม่เข้ากันที่ไม่ร้ายแรง</t>
  </si>
  <si>
    <t>จำนวนที่เกิดขึ้น</t>
  </si>
  <si>
    <t>สมุดงานนี้มีแผ่นงานที่มีส่วนหัวและส่วนท้ายที่เป็นหน้าคู่หรือหน้าแรก ส่วนหัวและส่วนท้ายที่เป็นหน้าเหล่านี้ไม่สามารถแสดงขึ้นได้ใน Excel รุ่นก่อนหน้า</t>
  </si>
  <si>
    <t xml:space="preserve">เมตร จำนวน  1 สาย </t>
  </si>
  <si>
    <t>ขนาดกว้าง 3.5 เมตร  ยาว 1,200</t>
  </si>
  <si>
    <t>ขนาดกว้าง  4  เมตร  ยาว   400</t>
  </si>
  <si>
    <t>ขนาดกว้าง 3.5 เมตร  ยาว  460</t>
  </si>
  <si>
    <t>ขนาดกว้าง 3.5 เมตร  ยาว  600</t>
  </si>
  <si>
    <t>ขนาดกว้าง  4  เมตร  ยาว   1,300</t>
  </si>
  <si>
    <t>ขนาดกว้าง 3.5 เมตร  ยาว 1,700</t>
  </si>
  <si>
    <t>นายจิต  สกุณา  หมู่ที่ 1 บ้านเนิน</t>
  </si>
  <si>
    <t xml:space="preserve"> 1,370   เมตร จำนวน  1 สาย </t>
  </si>
  <si>
    <t xml:space="preserve">ขนาดกว้าง  3.5  เมตร    ยาว  </t>
  </si>
  <si>
    <t>ขนาดกว้าง  3.5  เมตร  ยาว  400</t>
  </si>
  <si>
    <t>โครงการก่อสร้างสะพาน คสล. สายทางเข้าวัดชัยสุวรรณ</t>
  </si>
  <si>
    <t>ขนาดกว้าง  4  เมตร  ยาว    10</t>
  </si>
  <si>
    <t xml:space="preserve">เมตร  จำนวน  1 สาย </t>
  </si>
  <si>
    <t>ขนาดกว้าง  4  เมตร  ยาว   900</t>
  </si>
  <si>
    <t>ขนาดกว้าง  4  เมตร  ยาว   740</t>
  </si>
  <si>
    <t>ขนาดกว้าง  4  เมตร  ยาว   650</t>
  </si>
  <si>
    <t>ท่อ คสล. ขนาด  0.80  เมตร</t>
  </si>
  <si>
    <t>ขนาดกว้าง  4  เมตร  ยาว   1,100</t>
  </si>
  <si>
    <t>ขนาดกว้าง 3.5  เมตร  ยาว  1,200</t>
  </si>
  <si>
    <t>ขนาดกว้าง  4  เมตร  ยาว  1,500</t>
  </si>
  <si>
    <t>ขนาดกว้าง  4  เมตร  ยาว  900</t>
  </si>
  <si>
    <t>ขนาดกว้าง  4  เมตร  ยาว  400</t>
  </si>
  <si>
    <t>ขนาดกว้าง  3.5  เมตร  ยาว 1,900</t>
  </si>
  <si>
    <t xml:space="preserve">  -</t>
  </si>
  <si>
    <t>ขนาดกว้าง  4  เมตร  ยาว   640</t>
  </si>
  <si>
    <t>ขนาดกว้าง  3  เมตร  ยาว   240</t>
  </si>
  <si>
    <t>ขนาดกว้าง  3.5 เมตร  ยาว   200</t>
  </si>
  <si>
    <t>ขนาดกว้าง  4  เมตร  ยาว   200</t>
  </si>
  <si>
    <t>ขนาดกว้าง  4  เมตร  ยาว   2,100</t>
  </si>
  <si>
    <t>ขนาดกว้าง  3.5 เมตร  ยาว  1,000</t>
  </si>
  <si>
    <t>ขนาดกว้าง  3.5 เมตร  ยาว  1,200</t>
  </si>
  <si>
    <t>ขนาดกว้าง  3.5 เมตร  ยาว  640</t>
  </si>
  <si>
    <t>ขนาดกว้าง  3.5 เมตร  ยาว  600</t>
  </si>
  <si>
    <t>ขนาดกว้าง  3.5 เมตร  ยาว  1,500</t>
  </si>
  <si>
    <t>ขนาดกว้าง  4  เมตร  ยาว  1,000</t>
  </si>
  <si>
    <t>ขนาดกว้าง  4  เมตร  ยาว  1,700</t>
  </si>
  <si>
    <t>ขนาดกว้าง  4  เมตร  ยาว  1,100</t>
  </si>
  <si>
    <t>ขนาดกว้าง  3  เมตร  ยาว  140</t>
  </si>
  <si>
    <t>ขนาดกว้าง  3.5  เมตร  ยาว 650</t>
  </si>
  <si>
    <t>ขนาดกว้าง  3.5  เมตร  ยาว 400</t>
  </si>
  <si>
    <t>ขนาดกว้าง  3.5  เมตร  ยาว 590</t>
  </si>
  <si>
    <t>ขนาดกว้าง  3.5  เมตร  ยาว  700</t>
  </si>
  <si>
    <t>ขนาดกว้าง  3.5  เมตร  ยาว  900</t>
  </si>
  <si>
    <t>ขนาดกว้าง  3.5  เมตร ยาว 1,200</t>
  </si>
  <si>
    <t>ขนาดกว้าง  4  เมตร  ยาว  1,200</t>
  </si>
  <si>
    <t>ขนาดกว้าง  3  เมตร  ยาว  850</t>
  </si>
  <si>
    <t>ขนาดกว้าง  3.5   เมตร  ยาว   950</t>
  </si>
  <si>
    <t>ขนาดกว้าง  4  เมตร  ยาว 1,940</t>
  </si>
  <si>
    <t xml:space="preserve"> ๑๗   เมตร      ลึก   ๒   เมตร</t>
  </si>
  <si>
    <t>หมู่ที่ 4  บ้านกลาง</t>
  </si>
  <si>
    <t xml:space="preserve"> - </t>
  </si>
  <si>
    <t>ขนาดความกว้าง    4  เมตร  ยาว</t>
  </si>
  <si>
    <t>1,200    เมตร  ลึก   ๑.8    เมตร</t>
  </si>
  <si>
    <t>1,000   เมตร  ลึก   ๑.8   เมตร</t>
  </si>
  <si>
    <t xml:space="preserve"> 1,200  เมตร  ลึก   ๑.๕   เมตร</t>
  </si>
  <si>
    <t>ความกว้าง  6  เมตร ยาว  2,000</t>
  </si>
  <si>
    <t>ท่อ คสล.ขนาด 0.80 จำนวน</t>
  </si>
  <si>
    <t>10  ท่อ</t>
  </si>
  <si>
    <t xml:space="preserve">ขนาดความกว้าง   ๓.2   เมตร  ยาว </t>
  </si>
  <si>
    <t>2,400 เมตร     ลึก ๑.๕  เมตร</t>
  </si>
  <si>
    <t>สมพงศ์  ผลเกลี้ยง  หมู่ที่ 1 บ้านกลาง</t>
  </si>
  <si>
    <t>700  เมตร     ลึก ๑.6  เมตร</t>
  </si>
  <si>
    <t>ระยะทางรวม  400  เมตร</t>
  </si>
  <si>
    <t>กว้าง  5  เมตร</t>
  </si>
  <si>
    <t xml:space="preserve"> 400   เมตร     ลึก  1.4  เมตร</t>
  </si>
  <si>
    <t>แผนพัฒนาท้องถิ่นสี่ปี (พ.ศ. 2561 - 2564)</t>
  </si>
  <si>
    <t>สำหรับ องค์กรปกครองส่วนท้องถิ่นดำเนินการ</t>
  </si>
  <si>
    <t>ยุทธศาสตร์จังหวัดที่ 4 การพัฒนาคน ชุมชน และสังคมให้น่าอยู่ เข้มแข็ง มั่นคงตามปรัชญาเศรษฐกิจพอเพียง</t>
  </si>
  <si>
    <t xml:space="preserve">               2.1     แผนงานการศึกษา</t>
  </si>
  <si>
    <t>โครงการก่อสร้างถนนคอนกรีต จากหัวสะพานวัดคลองขยัน</t>
  </si>
  <si>
    <t xml:space="preserve"> - หน้าโรงเรียนวัดคลองขยัน  หมู่ที่ 1 ตำบลบ้านกลาง</t>
  </si>
  <si>
    <t xml:space="preserve">ขนาดผิวจราจรกว้าง  4 เมตร  ยาว  </t>
  </si>
  <si>
    <t xml:space="preserve">200  เมตร จำนวน  1 สาย </t>
  </si>
  <si>
    <t>โครงการก่อสร้างถนน คสล. จากถนนลาดยางปากแพรก</t>
  </si>
  <si>
    <t>หม่อมราม - หน้าบ้านนางลำยอง  ไชยบาล หมู่ที่ 6</t>
  </si>
  <si>
    <t xml:space="preserve">500  เมตร จำนวน  1 สาย </t>
  </si>
  <si>
    <t>โครงการซ่อมแซมถนนสายคอสะพานบ้านคชธรรมราช</t>
  </si>
  <si>
    <t>ขนาดกว้าง  4  เมตร  ยาว  1,600</t>
  </si>
  <si>
    <t>โครงการก่อสร้างถนน คสล. สายสามแยกบ้านนายเพิ่ม</t>
  </si>
  <si>
    <t>โพธิ์ถาวร - บ้านนายเที่ยว  รัตนะ  หมู่ที่ 7 - เขค หมู่ที่ 3</t>
  </si>
  <si>
    <t>โครงการก่อสร้างถนนคอนกรีต  สายทางหลวงชนบท - สะ</t>
  </si>
  <si>
    <t>พานบ้านนายภิญโย  จากบ้านนายศุภชัย  โพธิ์ถาวร -</t>
  </si>
  <si>
    <t>ปลายทวย  หมู่ที่ 3 บ้านกลาง</t>
  </si>
  <si>
    <t>โครงการยกระดับถนนสายสามแยกทางหลวงชนบท -</t>
  </si>
  <si>
    <t>สามแยกนาแค หมู่ที่ บ้านเนิน</t>
  </si>
  <si>
    <t>ขนาดกว้าง   4  เมตร  ยาว  500</t>
  </si>
  <si>
    <t>โครงการปรับปรุงถนนหินคลุกจากบ้านนางเอิ้ม  เรืองขนาบ</t>
  </si>
  <si>
    <t xml:space="preserve"> - คอสะพานวัดคลองขยัน หมู่ที่ 2 บ้านกลาง</t>
  </si>
  <si>
    <t>ขนาดกว้าง 4 เมตร  ยาว 1,300</t>
  </si>
  <si>
    <t>ขนาดกว้าง  3.5 เมตร  ยาว 500</t>
  </si>
  <si>
    <t xml:space="preserve">  - นานายเอื้อม  ลอยลม  ระยะทาง  500 เมตร</t>
  </si>
  <si>
    <t>1 ร้อยละของประ</t>
  </si>
  <si>
    <t>ชาชนเดินทางสะดวก</t>
  </si>
  <si>
    <t>2. ร้อยละของประชาชน</t>
  </si>
  <si>
    <t>โครงการก่อสร้างถนน คสล. จากทางเข้าโรงเรียนวัด</t>
  </si>
  <si>
    <t xml:space="preserve"> ความชำรุด</t>
  </si>
  <si>
    <t>จำนวน 1 สาย</t>
  </si>
  <si>
    <t xml:space="preserve">ขนาดผิวจราจรกว้าง  4 เมตร   </t>
  </si>
  <si>
    <t xml:space="preserve"> จำนวน  1 สาย </t>
  </si>
  <si>
    <t>ขนาดกว้าง  3.5  เมตร  ยาว 715</t>
  </si>
  <si>
    <t>หมู่ที่ 4 ตำบลบ้านเนิน</t>
  </si>
  <si>
    <t>ปรับปรุงถนนสายนานายอำนวย สุขท่าพยา - สวนปาล์ม</t>
  </si>
  <si>
    <t xml:space="preserve">นายฃำนอง เงินทอง </t>
  </si>
  <si>
    <t xml:space="preserve">ขนาดกว้างเฉลี่ย    3    เมตร  </t>
  </si>
  <si>
    <t xml:space="preserve">ยาว 500   จำนวน  1 สาย </t>
  </si>
  <si>
    <t>ก่อสร้างถนน คสล. บ้านนายวิเชียร  สุขขนาน- ทางหลวง</t>
  </si>
  <si>
    <t>ชนบท หมู่ที่ 4 ตำบลบ้านเนิน</t>
  </si>
  <si>
    <t xml:space="preserve">ขนาดกว้างเฉลี่ย    4    เมตร  </t>
  </si>
  <si>
    <t xml:space="preserve">ยาว 400   จำนวน  1 สาย </t>
  </si>
  <si>
    <t>งบประมาณและที่ผ่านมา</t>
  </si>
  <si>
    <t>ผลที่คาดว่า</t>
  </si>
  <si>
    <t>หน่วยงาน</t>
  </si>
  <si>
    <t>รับผิดชอบหลัก</t>
  </si>
  <si>
    <t>สนับสนุนอาหารกลางวัน</t>
  </si>
  <si>
    <t>ให้เด็กนักเรียนในสังกัด</t>
  </si>
  <si>
    <t>สพฐ.</t>
  </si>
  <si>
    <t>โครงการสนับสนุนอาหารกลางวันให้แก่โรงเรียน</t>
  </si>
  <si>
    <t>ในเขตองค์การบริหารส่วนตำบลบ้านเนิน</t>
  </si>
  <si>
    <t xml:space="preserve"> - โรงเรียนวัดบางทองคำ</t>
  </si>
  <si>
    <t xml:space="preserve"> - โรงเรียนวัดคลองขยัน</t>
  </si>
  <si>
    <t xml:space="preserve"> - โรงเรียนวัดพระหอม</t>
  </si>
  <si>
    <t xml:space="preserve"> - โรงบ้านท่าขนาน</t>
  </si>
  <si>
    <t xml:space="preserve"> - โรงเรียนบ้านหัวปอ</t>
  </si>
  <si>
    <t xml:space="preserve"> - โรงเรียนวัดชัยสุวรรณ</t>
  </si>
  <si>
    <t xml:space="preserve"> - โรงเรียนวัดทวยเทพ</t>
  </si>
  <si>
    <t>ร้อยละของ</t>
  </si>
  <si>
    <t>โรงเรียน</t>
  </si>
  <si>
    <t xml:space="preserve">               2.2     แผนงานการศาสนาวัฒนธรรมและนันทนาการ</t>
  </si>
  <si>
    <t>โครงการส่งเสริมงานประเพณีเทศกาลเดือนสิบ</t>
  </si>
  <si>
    <t>สนับสนุนงบประมาณให้</t>
  </si>
  <si>
    <t>อำเภอเชียรใหญ่สำหรับ</t>
  </si>
  <si>
    <t>จัดกิจกรรมวันสารทเดือนสิบ</t>
  </si>
  <si>
    <t>ของจังหวัดนครศรีธรรมราช</t>
  </si>
  <si>
    <t>ประชาชนได้ร่วมสืบสาน</t>
  </si>
  <si>
    <t>ประเพณี</t>
  </si>
  <si>
    <t>ที่ทำการ</t>
  </si>
  <si>
    <t>โครงการส่งเสริมงานประเพณีมาฆบูชาแห่ผ้าขึ้นธาตุ</t>
  </si>
  <si>
    <t>นครศรีธรรมราช</t>
  </si>
  <si>
    <t>โครงการสืบสานประเพณีบูชาแม่โพสพฯ</t>
  </si>
  <si>
    <t>ส่งเสริมขนบธรรมเนียมประเพณี</t>
  </si>
  <si>
    <t>ชาวเชียรใหญ่</t>
  </si>
  <si>
    <t>จัดกิจกรรมสืบสานประเพณี</t>
  </si>
  <si>
    <t xml:space="preserve">บูชาแม่โพสพฯ ของอำเภอ </t>
  </si>
  <si>
    <t>เชียรใหญ่</t>
  </si>
  <si>
    <t>เด็กนักเรียนได้รับ</t>
  </si>
  <si>
    <t>คุณค่าทางโภชนาการ</t>
  </si>
  <si>
    <t>ครบถ้วน</t>
  </si>
  <si>
    <t xml:space="preserve">เพื่อส่งเสริมขนบธรรมเนียม </t>
  </si>
  <si>
    <t>ประเพณีท้องถิ่น</t>
  </si>
  <si>
    <t xml:space="preserve">เพื่อส่งเสริมขนบธรรมเนียมประ </t>
  </si>
  <si>
    <t>เพณีของจังหวัดนครศรีธรรมราช</t>
  </si>
  <si>
    <t xml:space="preserve">จัดกิจกรรมวันมาฆบูชา </t>
  </si>
  <si>
    <t>แห่ผ้าขึ้นธาตุของจังหวัด</t>
  </si>
  <si>
    <t xml:space="preserve">ได้เข้าร่วม </t>
  </si>
  <si>
    <t>โครงการจัดงานพระราชพิธี รัฐพิธี และงานวันสำคัญ</t>
  </si>
  <si>
    <t>ของชาติ</t>
  </si>
  <si>
    <t>จัดงานวันพระราชพิธี</t>
  </si>
  <si>
    <t>รัฐพิธี และงานวันสำคัญ</t>
  </si>
  <si>
    <t>เพื่อส่งเสริมให้ประชาชน</t>
  </si>
  <si>
    <t>ได้แสดงถึงความจงรักภักดี</t>
  </si>
  <si>
    <t xml:space="preserve">ต่อชาติ  </t>
  </si>
  <si>
    <t>ประชาชนได้เข้าร่วม</t>
  </si>
  <si>
    <t>กิจกรรมแสดงความ</t>
  </si>
  <si>
    <t>จงรักภักดี</t>
  </si>
  <si>
    <t xml:space="preserve">ร้อยละของ </t>
  </si>
  <si>
    <t>โครงการสนับสนุนการบริการสาธารณสุขในชุมชน</t>
  </si>
  <si>
    <t>พัฒนาศักยภาพด้านสาธารณสุข</t>
  </si>
  <si>
    <t>สนับสนุนงบประมาณ</t>
  </si>
  <si>
    <t>ให้กับ รพ.สต. ตำบลบ้าน</t>
  </si>
  <si>
    <t>กลาง พัฒนาอาสาสมัคร</t>
  </si>
  <si>
    <t>สาธารณสุขประจำหมู่บ้าน</t>
  </si>
  <si>
    <t>อสม. มีความ</t>
  </si>
  <si>
    <t>อสม. ในตำบล</t>
  </si>
  <si>
    <t>มีความรู้ความสามารถ</t>
  </si>
  <si>
    <t>โครงการก่อสร้างถนนลาดยางแอสฟัลท์ติกคอนกรีต</t>
  </si>
  <si>
    <t>สายสามแยกโรงเรียนบ้านดอนโตนด หมู่ที่ 1 ตำบล</t>
  </si>
  <si>
    <t>เสือหึง - สามแยกทางหลวงชนบทปากแพรก - หม่อมราม</t>
  </si>
  <si>
    <t xml:space="preserve">หมู่ที่ 6 ตำบลบ้านเนิน </t>
  </si>
  <si>
    <t xml:space="preserve">ขนาดกว้าง  6  เมตร  ยาว  6,400 </t>
  </si>
  <si>
    <t>คอนกรีตสายสามแยกทางหลวงชนบท ทช.นศ 3005</t>
  </si>
  <si>
    <t>หมู่ที่ 10 ตำบลบ้านเนิน - รอยต่อถนน คสล.หมู่ที่ 11</t>
  </si>
  <si>
    <t>ตำบลท่าขนาน อำเภอเชียรใหญ่</t>
  </si>
  <si>
    <t>ก่อสร้างสะพานคอนกรีตเสริมเหล็กข้ามคลองทวยเทพ</t>
  </si>
  <si>
    <t xml:space="preserve">หมู่ที่ 7 ตำบลบ้านเนิน อำเภอเชียรใหญ่ </t>
  </si>
  <si>
    <t xml:space="preserve">ขนาดผิวจราจรกว้าง 6 เมตร </t>
  </si>
  <si>
    <t xml:space="preserve">ยาว 10 เมตร </t>
  </si>
  <si>
    <t>หลัก</t>
  </si>
  <si>
    <t>ยุทธศาสตร์จังหวัดที่ 2  พัฒนาการท่องเที่ยวบนฐานธรรมะ ธรรมชาติ  และศิลปวัฒนธรรม</t>
  </si>
  <si>
    <t>ยุทธศาสตร์จังหวัดที่  4   พัฒนาคน ชุมชน และสังคมให้น่าอยู่ เข้มแข็ง มั่นคงตามปรัชญาเศรษฐกิจพอเพียง</t>
  </si>
  <si>
    <t xml:space="preserve"> - ยุทธศาสตร์การพัฒนาของ อปท. ในเขตจังหวัดที่   3  การพัฒนาสังคมและคุณภาพชีวิต</t>
  </si>
  <si>
    <t xml:space="preserve">           2.  ยุทธศาสตร์การพัฒนาคนและสังคม</t>
  </si>
  <si>
    <t xml:space="preserve">                          2.๑  แผนงานการศาสนาวัฒนธรรมและนันทนาการ</t>
  </si>
  <si>
    <t>สำนักงาน</t>
  </si>
  <si>
    <t>ปลัดฯ</t>
  </si>
  <si>
    <t>โครงการกีฬา กรีฑา นักเรียน ประชาชน</t>
  </si>
  <si>
    <t>เพื่อสุขภาพของประชาชนในตำบล และ</t>
  </si>
  <si>
    <t>การมีส่วนร่วม</t>
  </si>
  <si>
    <t>ส่งนักกีฬาเข้าร่วมแข่งขัน</t>
  </si>
  <si>
    <t>ชาชนเข้าร่วม</t>
  </si>
  <si>
    <t>ความสามัคคีและ</t>
  </si>
  <si>
    <t>โครงการแข่งกีฬาครอบครัวสัมพันธ์</t>
  </si>
  <si>
    <t>จัดกิจกรรมให้สมาชิกในครอบครัว</t>
  </si>
  <si>
    <t>ได้ทำร่วมกัน</t>
  </si>
  <si>
    <t>ร้อยละของครอบ</t>
  </si>
  <si>
    <t>ครัวที่เข้าร่วมกิจกรรม</t>
  </si>
  <si>
    <t>มีความร่วมมือ ร่วมใจ</t>
  </si>
  <si>
    <t>จากบุคคลในครอบครัว</t>
  </si>
  <si>
    <t>โครงการแข่งขันเรือเพียว</t>
  </si>
  <si>
    <t>เพื่อส่งเสริมให้ประชาชนได้ออกกำลังกาย</t>
  </si>
  <si>
    <t>และสืบสานวัฒนธรรม</t>
  </si>
  <si>
    <t>ส่งกีฬาเรือเพียวเข้าร่วมกิจกรรม</t>
  </si>
  <si>
    <t>แข่งเรือ ทั้ง 7 ฝีพายและ 13 ฝีพาย</t>
  </si>
  <si>
    <t>ร้อยละของประชา</t>
  </si>
  <si>
    <t>ชน ได้ออกำลังกาย</t>
  </si>
  <si>
    <t>ประชาชนสุขภาพดี</t>
  </si>
  <si>
    <t>และได้สืบสานวัฒนธรรม</t>
  </si>
  <si>
    <t xml:space="preserve">               2.3     แผนงานบริหารงานทั่วไป</t>
  </si>
  <si>
    <t>โครงการเปตองเพื่อสุขภาพ</t>
  </si>
  <si>
    <t>กาย</t>
  </si>
  <si>
    <t>ส่งเสริมให้นักเรียนออกกำลังกาย</t>
  </si>
  <si>
    <t>มีความสามัคคี และสุขภาพแข็งแรง</t>
  </si>
  <si>
    <t xml:space="preserve"> นักเรียนและครูโรงเรียน</t>
  </si>
  <si>
    <t>วัดบางทองคำ</t>
  </si>
  <si>
    <t>ร้อยละของครู</t>
  </si>
  <si>
    <t>และนักเรียน</t>
  </si>
  <si>
    <t>สุขภาพดีขึ้น</t>
  </si>
  <si>
    <t>นักเรียนและครู</t>
  </si>
  <si>
    <t>โครงการออกกำลังกายเพื่อสุขภาพของนักเรียน</t>
  </si>
  <si>
    <t>โรงเรียนวัดคลองขยัน</t>
  </si>
  <si>
    <t>เพื่อส่งเสริมให้นักเรียนมีสุขภาพ</t>
  </si>
  <si>
    <t>แข็งแรงและสุขภาพจิดดี</t>
  </si>
  <si>
    <t>นักเรียนโรงเรียน</t>
  </si>
  <si>
    <t>วัดคลองขยัน</t>
  </si>
  <si>
    <t>นักเรียนสุขภาพ</t>
  </si>
  <si>
    <t>นักเรียนสุขภาพแข็ง</t>
  </si>
  <si>
    <t>แรงและสุขภาพจิดดี</t>
  </si>
  <si>
    <t>โครงการปลูกผักปลอดสารพิษส่งเสริมสุขภาพของ</t>
  </si>
  <si>
    <t>นักเรียนวัดคลองขยัน</t>
  </si>
  <si>
    <t>เพื่ออุดหนุนให้กับโรงเรียนวัด</t>
  </si>
  <si>
    <t>คลองขยัน</t>
  </si>
  <si>
    <t>ส่งเสริมให้นักเรียนได้มี</t>
  </si>
  <si>
    <t>การปลูกผักปลอดสารพิษ</t>
  </si>
  <si>
    <t>เพื่อสุขภาพ</t>
  </si>
  <si>
    <t>ของนักเรียน</t>
  </si>
  <si>
    <t>นักเรียนมีความรู้ในการ</t>
  </si>
  <si>
    <t>ปลูกผักปลอดสารพิษ</t>
  </si>
  <si>
    <t>และมีสุขภาพดีขึ้น</t>
  </si>
  <si>
    <t>โครงการปลูกผักปลอดสารพิษเพื่อส่งเสริมอาหาร</t>
  </si>
  <si>
    <t>กลางวันในโรงเรียน</t>
  </si>
  <si>
    <t>บางทองคำ</t>
  </si>
  <si>
    <t>โครงการแข่งขันกีฬา กรีฑานักเรียน นักศึกษาและ</t>
  </si>
  <si>
    <t>ประชาชนอำเภอเชียรใหญ่</t>
  </si>
  <si>
    <t xml:space="preserve">เพื่อส่งเสริมให้นักเรียนมีสมรรถ </t>
  </si>
  <si>
    <t>ภาพทางร่างกาย สังคม มีความ</t>
  </si>
  <si>
    <t>สามัคคี มีน้ำใจนักกีฬา</t>
  </si>
  <si>
    <t>นักเรียนมีทัศนคติที่ดีในการ</t>
  </si>
  <si>
    <t>เล่นกีฬาและการออกกำลัง</t>
  </si>
  <si>
    <t>ร้อยละสุขภาพ</t>
  </si>
  <si>
    <t>ของนักเรียนดีขึ้น</t>
  </si>
  <si>
    <t>แรง ไม่ยุ่งเกี่ยวยา</t>
  </si>
  <si>
    <t>รร.วัดทวยเทพ</t>
  </si>
  <si>
    <t>รร.บ้านท่าขนาน</t>
  </si>
  <si>
    <t>โครงการพัฒนาคุณภาพการศึกษาระดับการศึกษา</t>
  </si>
  <si>
    <t>ขั้นพื้นฐานในเขตบริการขององค์การบริหรส่วนตำ</t>
  </si>
  <si>
    <t>บลบ้านเนิน</t>
  </si>
  <si>
    <t>เพื่อยกระดับผลสำฤทธิ์ทางการ</t>
  </si>
  <si>
    <t>เรียนให้สูงขึ้น</t>
  </si>
  <si>
    <t>นักเรียนและผู้ด้อยโอกาส</t>
  </si>
  <si>
    <t>ได้มีโอกาสศึกษาอย่างต่อ</t>
  </si>
  <si>
    <t>เนื่อง และมีคุณภาพชีวิตที่ดี</t>
  </si>
  <si>
    <t>เด็กมีความรู้</t>
  </si>
  <si>
    <t>และมีผลสัมฤทธิ์</t>
  </si>
  <si>
    <t>ทางการเรียน</t>
  </si>
  <si>
    <t>สูงขึ้น</t>
  </si>
  <si>
    <t>การเรียนรู้เพิ่มขึ้น</t>
  </si>
  <si>
    <t>วัดทวยเทพ</t>
  </si>
  <si>
    <t>โครงการปลูกฝังค่านิยมหลักของคนไทย 12 ประการ</t>
  </si>
  <si>
    <t>เพื่อปลูกฝังให้นักเรียนมีความ</t>
  </si>
  <si>
    <t>รักชาติ ศาสนาและพระมหากษัตริย์</t>
  </si>
  <si>
    <t>นักเรียนมีทัศนคิที่ดี</t>
  </si>
  <si>
    <t>นักเรียน</t>
  </si>
  <si>
    <t>มีทัศนดติที่ดี</t>
  </si>
  <si>
    <t>นักเรียนมีความรู้</t>
  </si>
  <si>
    <t>และได้เรียนรู้การทำ</t>
  </si>
  <si>
    <t>กิจกรรมร่วมกัน</t>
  </si>
  <si>
    <t>โครงการสาธารณสุขมูลฐาน ประจำปีงบประมาณ</t>
  </si>
  <si>
    <t xml:space="preserve"> 61-64  อาสาสมัครสาธารณสุขประจำหมู่บ้าน </t>
  </si>
  <si>
    <t>อาสาสมัครสาธารณสุขประ</t>
  </si>
  <si>
    <t xml:space="preserve">จำหมู่บ้าน (อสม.) </t>
  </si>
  <si>
    <t xml:space="preserve">               2.4     แผนงานสาธารณสุข</t>
  </si>
  <si>
    <t xml:space="preserve">                          2.2  แผนงานสังคมสงเคราะห์</t>
  </si>
  <si>
    <t>โครงการพบปะผู้สูงอายุและผู้ด้อยโอกาสทางสังคม</t>
  </si>
  <si>
    <t>เพื่อส่งเสริมให้ผู้สูงอายุและผู้ด้อยโอกาส</t>
  </si>
  <si>
    <t>ได้มีโอกาสพบปะพูดคุยและได้ทำกิจกรรม</t>
  </si>
  <si>
    <t>จัดทำกิจกรรมเพื่อให้ผู้สูงอายุและ</t>
  </si>
  <si>
    <t>ผู้ด้อยโอกาสได้ทำร่วมกัน</t>
  </si>
  <si>
    <t>ร้อยละของผู้สูงอายุ</t>
  </si>
  <si>
    <t>และผู้ด้อยโอกาส</t>
  </si>
  <si>
    <t>เข้าร่วมกิจกรรม</t>
  </si>
  <si>
    <t>ผู้สูงอายุและผู้ด้อยโอ</t>
  </si>
  <si>
    <t>กาสมีการพัฒนาการ</t>
  </si>
  <si>
    <t>ทางอารมดีขึ้น</t>
  </si>
  <si>
    <t>ปลัด</t>
  </si>
  <si>
    <t>โครงการพัฒนาศักยภาพผู้สูงอายุ</t>
  </si>
  <si>
    <t>เพื่อพัฒนาคุณภาพชีวิตของผู้สูงอายุ</t>
  </si>
  <si>
    <t>จัดกิจกรรมให้ผู้สูงอายุได้เข้าร่วม</t>
  </si>
  <si>
    <t>ร่วมคิด ร่วมทำ</t>
  </si>
  <si>
    <t>ร้อยละผู้สูงอายุ</t>
  </si>
  <si>
    <t>ได้พัฒนาคุณภาพ</t>
  </si>
  <si>
    <t>ชีวิต</t>
  </si>
  <si>
    <t>ผู้สูงอายุคุณภาพชีวิต</t>
  </si>
  <si>
    <t>โครงการส่งเสริมสวัสดิการทางสังคมสงเคราะห์</t>
  </si>
  <si>
    <t>เพื่อส่งเสริมสวัสดิการให้กับผู้ด้อยโอกาส</t>
  </si>
  <si>
    <t>ทางสังคม</t>
  </si>
  <si>
    <t>จัดทำโครงการสวัสดิการทางสังคม</t>
  </si>
  <si>
    <t>สงเคราะห์</t>
  </si>
  <si>
    <t>ร้อละของผู้ด้อย</t>
  </si>
  <si>
    <t>โอกาสได้รับสวัสดิ</t>
  </si>
  <si>
    <t>การ</t>
  </si>
  <si>
    <t>คุณภาพชีวิตของผู้ด้อย</t>
  </si>
  <si>
    <t>โอกาสดีขึ้น</t>
  </si>
  <si>
    <t xml:space="preserve">                          2.3  แผนงานการรักษาความสงบภายใน</t>
  </si>
  <si>
    <t>โครงการตั้งจุดตรวจช่วงเทศกาล 7 วันอันตราย</t>
  </si>
  <si>
    <t>เพื่อรักษาความปลอดภัยและความสะดวก</t>
  </si>
  <si>
    <t>ให้กับประชาชนในช่วงเทศกาล</t>
  </si>
  <si>
    <t>จัดกิจกรรมตั้งจุดบริการให้ความ</t>
  </si>
  <si>
    <t>สะดวกและความปลอดภัยผู้เดิน</t>
  </si>
  <si>
    <t>ทาง</t>
  </si>
  <si>
    <t>ร้อยละของผู้ได้รับ</t>
  </si>
  <si>
    <t>ความสะดวกและ</t>
  </si>
  <si>
    <t>ผู้เดินทางได้รับความ</t>
  </si>
  <si>
    <t>สะดวกและปลอดภัย</t>
  </si>
  <si>
    <t>โครงการสนับสนุนการฝึกอบรม ฝึกทบทวน อปพร.</t>
  </si>
  <si>
    <t>เพื่อพัฒนาศักยภาพของ อปพร.</t>
  </si>
  <si>
    <t>จัดโครงการอบรม ทบทวน เพื่อ</t>
  </si>
  <si>
    <t>พัฒนาศักยภาพให้กับ อปพร.</t>
  </si>
  <si>
    <t>ร้อยละของสมาชิก</t>
  </si>
  <si>
    <t>อปพร. มีความรู้</t>
  </si>
  <si>
    <t>และทักษะเพิ่มขึ้น</t>
  </si>
  <si>
    <t>สมาชิก อปพร. ได้รับ</t>
  </si>
  <si>
    <t>การพัฒนาด้านทักษะ</t>
  </si>
  <si>
    <t>เพื่อสร้างเครือข่ายแบบมีส่วนร่วมในการ</t>
  </si>
  <si>
    <t>โครงการป้องกันและควบคุมไฟป่า</t>
  </si>
  <si>
    <t>จัดกิจกรรม</t>
  </si>
  <si>
    <t>เข้าร่วมฝึกอบรมป้องกันไฟป่า</t>
  </si>
  <si>
    <t>ร้อละ ของ อปพร.</t>
  </si>
  <si>
    <t>ได้เข้าร่วมกิจกรรม</t>
  </si>
  <si>
    <t>สมาชิก อปพร.มีทักษะ</t>
  </si>
  <si>
    <t>ในการป้องกันและ</t>
  </si>
  <si>
    <t>ควบคุมไฟป่า</t>
  </si>
  <si>
    <t>โครงการป้องกันและบรรเทาสาธารณภัยต่างๆที่เกิดขึ้น</t>
  </si>
  <si>
    <t>เพื่อป้องกันและบรรเทาภัยที่เกิดขึ้นใน</t>
  </si>
  <si>
    <t>เขตองค์การบริหารสวนตำบลบ้านเนิน</t>
  </si>
  <si>
    <t>บรรเทาความเดือดร้อนให้ชาวบ้าน</t>
  </si>
  <si>
    <t>ผู้ประสบภัย</t>
  </si>
  <si>
    <t>ร้อยละความพึงพอใจ</t>
  </si>
  <si>
    <t>ของผู้ประสบภัย</t>
  </si>
  <si>
    <t>ผู้ประสบภัยได้รับ</t>
  </si>
  <si>
    <t>การบรรเทาความเดือด</t>
  </si>
  <si>
    <t>ร้อนได้ทันท่วงที</t>
  </si>
  <si>
    <t>โครงการจัดหาวัสดุอุปกรณ์ให้กับสมาชิก อปพร.</t>
  </si>
  <si>
    <t xml:space="preserve"> เช่น วิทยุสื่อสาร ไฟฉาย กรวยไฟ</t>
  </si>
  <si>
    <t>เพื่อส่งเสริมการทำงานให้กับสมาชิก อปพร.</t>
  </si>
  <si>
    <t>สมาชิก อปพร.สามารถทำกิจกรรม</t>
  </si>
  <si>
    <t>เร็ว</t>
  </si>
  <si>
    <t>รักษาความปลอดภัยได้ดีขึ้น และรวด</t>
  </si>
  <si>
    <t>ร้อยละการทำงาน</t>
  </si>
  <si>
    <t>ของ สมาชิก อปพร.</t>
  </si>
  <si>
    <t>ทำงานได้รวดเร็ว</t>
  </si>
  <si>
    <t>และมีประสิทธิภาพ</t>
  </si>
  <si>
    <t>การทำงานได้รวดเร็ว</t>
  </si>
  <si>
    <t xml:space="preserve">                          2.4  แผนงานสร้างความเข้มแข็งชุมชน</t>
  </si>
  <si>
    <t>โครงการจัดทำแผนพัฒนาท้องถิ่น</t>
  </si>
  <si>
    <t>ร่วมคิด ร่วมทำของประชาชน</t>
  </si>
  <si>
    <t>ส่งเสริมการมีส่วนร่วมในการทำประชาคม</t>
  </si>
  <si>
    <t>จัดทำประชาคมหมู่บ้านและตำบล</t>
  </si>
  <si>
    <t>และหน่วยงานอื่นๆ ในพื้นที่</t>
  </si>
  <si>
    <t>ร้อยละของผู้เข้าร่วม</t>
  </si>
  <si>
    <t>ประชาคม</t>
  </si>
  <si>
    <t>ชาวบ้านเข้าร่วมกิจกรรม</t>
  </si>
  <si>
    <t>ร่วมคิด ร่วมทำ ร่วม</t>
  </si>
  <si>
    <t>วางแผนการทำงาน</t>
  </si>
  <si>
    <t>โครงการรณรงค์ป้องกันปัญหายาเสพติด</t>
  </si>
  <si>
    <t>เพื่อลดปัญหาการระบาดของยาเสพติด</t>
  </si>
  <si>
    <t>จัดกิจกรรมให้ความรู้กับชาวบ้าน</t>
  </si>
  <si>
    <t>ในเขตองค์การบริหารส่วนตำบล</t>
  </si>
  <si>
    <t>ร้อยละการลด</t>
  </si>
  <si>
    <t>ปัญหายาเสพติด</t>
  </si>
  <si>
    <t>ชาวบ้านได้ช่วยกัน</t>
  </si>
  <si>
    <t>ดูแลเพื่อให้ลดการระบาด</t>
  </si>
  <si>
    <t>ของยาเสพติด</t>
  </si>
  <si>
    <t>โครงการป้องกันและแก้ไขปัญหาความรุนแรงต่อเด็ก</t>
  </si>
  <si>
    <t>เพื่อลดปัญหาความรุนแรงต่อเด็กสตรี</t>
  </si>
  <si>
    <t>จัดกิจกรรมเพื่อให้ความรู้แก่ประชาชน</t>
  </si>
  <si>
    <t>ร้อยละของการลด</t>
  </si>
  <si>
    <t>ปัญหาความรุนแรง</t>
  </si>
  <si>
    <t>ความรุนแรงต่อเด็ก</t>
  </si>
  <si>
    <t>และสตรีน้อยลงเพราะ</t>
  </si>
  <si>
    <t>ได้รับความรู้</t>
  </si>
  <si>
    <t>โครงการสนับสนุนการจัดทำ ทบทวน ปรับปรุง แผนชุมชน</t>
  </si>
  <si>
    <t>เพื่อให้หมู่บ้านได้มีแผนชุมชนที่เป็นปัจจุ</t>
  </si>
  <si>
    <t>บันและมีคุณภาพ</t>
  </si>
  <si>
    <t>สนับสนุน และให้ความรู้ในการจัด</t>
  </si>
  <si>
    <t>ทำแผนฃุมชน</t>
  </si>
  <si>
    <t>ร้อยละแผนชุมขน</t>
  </si>
  <si>
    <t>มีความถูกต้องและ</t>
  </si>
  <si>
    <t>มีแผนชุมชนที่เป็น</t>
  </si>
  <si>
    <t>ปัจจุบันทุกหมู่บ้าน</t>
  </si>
  <si>
    <t>โครงการสนับสนุนกิจกรรมปรองดอง สมาณฉันท์</t>
  </si>
  <si>
    <t>เพื่อให้ประชากรในพื้นที่ได้มีกิจกรรม</t>
  </si>
  <si>
    <t>ร่วมกัน รักสามัคคี สมาณฉันท์ เรียนรู้</t>
  </si>
  <si>
    <t>ประชากรทุกลุ่มเข้าร่วมกิจกรรม</t>
  </si>
  <si>
    <t>มีความปรองดอง</t>
  </si>
  <si>
    <t>และรู้ประชาธิปไตย</t>
  </si>
  <si>
    <t>มีความรัก สามัคคี เกิดขึ้น</t>
  </si>
  <si>
    <t>โครงการซ่อมแซมและปรับปรุงบ้านให้ผู้สูงอายุ ผู้ด้อย</t>
  </si>
  <si>
    <t>โอกาส</t>
  </si>
  <si>
    <t>เพื่อพัฒนาคุณภาพชีวิตให้ผู้สูงอายุและ</t>
  </si>
  <si>
    <t>ผู้ด้อยโอกาส</t>
  </si>
  <si>
    <t>จัดทำซ่อมแซมปรับปรุงบ้านให้</t>
  </si>
  <si>
    <t>ผู้สูงอายุและผู้ด้อยโอกาส</t>
  </si>
  <si>
    <t>ร้อยละของผู้สูง</t>
  </si>
  <si>
    <t>อายุและผู้ด้อยโอ</t>
  </si>
  <si>
    <t>กาสได้รับการปรับ</t>
  </si>
  <si>
    <t>ปรุงที่พักอาศัย</t>
  </si>
  <si>
    <t>ที่พักอาศัยได้รับการ</t>
  </si>
  <si>
    <t>ปรับปรุงให้ดีขึ้น</t>
  </si>
  <si>
    <t>เพื่อมอบเบี้ยยังชีพให้กับผู้สูงอายุ</t>
  </si>
  <si>
    <t>จ่ายเบี้ยยังชีพให้กับผู้สูงอายุที่มี</t>
  </si>
  <si>
    <t>รายชื่อในทะเบียนราษฎ์ในเขต</t>
  </si>
  <si>
    <t>ผู้สูงอายุได้รับเบี้ยยังชีพ</t>
  </si>
  <si>
    <t>เพื่อใช้จ่ายในชีวิตประจำ</t>
  </si>
  <si>
    <t>วัน</t>
  </si>
  <si>
    <t xml:space="preserve">โครงการจ่ายเบี้ยยังชีพผู้สูงอายุ </t>
  </si>
  <si>
    <t>โครงการจ่ายเบี้ยยังชีพคนพิการ</t>
  </si>
  <si>
    <t>เพื่อมอบเบี้ยยังชีพให้กับผู้พิการ</t>
  </si>
  <si>
    <t>จ่ายเบี้ยยังชีพให้กับผู้พิการ</t>
  </si>
  <si>
    <t>ร้อยละความพอใจ</t>
  </si>
  <si>
    <t>ของผู้รับเบี้ยยังชีพ</t>
  </si>
  <si>
    <t>ผู้พิการได้รับเบี้ยยังชีพ</t>
  </si>
  <si>
    <t>โครงการจ่ายเบี้ยยังชีพผู้ป่วยเอดส์</t>
  </si>
  <si>
    <t>เพื่อมอบเบี้ยยังชีพให้กับผู้ป่วยเอดส์</t>
  </si>
  <si>
    <t>จ่ายเบี้ยยังชีพให้กับผู้ป่วยเอส์</t>
  </si>
  <si>
    <t>ของผุ้รับเบี้ยยังชีพ</t>
  </si>
  <si>
    <t>ผู้ป่วยเอดส์ได้รับเบี้ย</t>
  </si>
  <si>
    <t>ยังชีพเพื่อใช้จ่ายใน</t>
  </si>
  <si>
    <t>ชีวิตประจำวัน</t>
  </si>
  <si>
    <t>สมทบกองทุนหลักประกันสุขภาพของ อบต.บ้านเนิน</t>
  </si>
  <si>
    <t>เพื่อจ่ายเป็นเป็นเงินสมทบกองทุนหลัก</t>
  </si>
  <si>
    <t>ประกันสุขภาพแห่งชาติ</t>
  </si>
  <si>
    <t>จ่ายสมทบกองทุนหลักประกัน</t>
  </si>
  <si>
    <t>สุขภาพแห่งชาติ ไม่น้อยกว่าร้อยละ</t>
  </si>
  <si>
    <t xml:space="preserve"> 40 ของเงินค่าบริการสาธารณะ</t>
  </si>
  <si>
    <t>เพื่อเป็นสวัสดิการให้กับสมาชิกกองทุน</t>
  </si>
  <si>
    <t>จ่ายเป็นค่าสมทบกองทุนสวัสดิการ</t>
  </si>
  <si>
    <t>ชุมชนในตำบลบ้านเนิน - บ้านกลาง</t>
  </si>
  <si>
    <t>กองทุนมีสุขภาพี</t>
  </si>
  <si>
    <t>สมาชิกกองทุนมีสุข</t>
  </si>
  <si>
    <t>ภาพดีขึ้น</t>
  </si>
  <si>
    <t>กองทุนพึงพอใจ</t>
  </si>
  <si>
    <t>ในสวัสดิการ</t>
  </si>
  <si>
    <t>สมาชิกได้รับสวัสดิการ</t>
  </si>
  <si>
    <t>ยุทธศาสตร์จังหวัดที่ 3 การบริหารจัดการทรัพยากรธรรมชาติสิ่งแวดล้อมอย่างยั่งยืน</t>
  </si>
  <si>
    <t xml:space="preserve">              ๔.๑  แผนงานเคหะชุมชน</t>
  </si>
  <si>
    <t>ปรับปรุงภูมิทัศน์ลานกีฬา</t>
  </si>
  <si>
    <t>ปรับปรุงภูมิทัศน์หน้าที่ทำการ อบต.</t>
  </si>
  <si>
    <t>เพื่อให้มีลานกีฬาของ อบต.</t>
  </si>
  <si>
    <t>ไว้เป็นที่พักผ่อนหย่อนใจและ</t>
  </si>
  <si>
    <t>ได้ออกกำลังกาย</t>
  </si>
  <si>
    <t>ปรังปรุงลานกีฬาให้มีความพร้อม</t>
  </si>
  <si>
    <t>ร้อลความพึง</t>
  </si>
  <si>
    <t>พอใจของผู้</t>
  </si>
  <si>
    <t>ใช้บริการ</t>
  </si>
  <si>
    <t>มีคนออกกำลังกาย</t>
  </si>
  <si>
    <t>และพักผ่อนหย่อนใจ</t>
  </si>
  <si>
    <t>เพื่อให้ที่ทำการ อบต.บ้านเนิน</t>
  </si>
  <si>
    <t xml:space="preserve">น่าอยู่และมีแรงจูงใจในการทำงาน </t>
  </si>
  <si>
    <t>ผู้รับบริการพึงพอใจ</t>
  </si>
  <si>
    <t>ปรับปรุงภูมิทัศน์หน้าที่ทำการ</t>
  </si>
  <si>
    <t>เพื่ออนุรักษ์สิ่งแวดล้อม</t>
  </si>
  <si>
    <t>จัดกิจกรรมปลูกป่า และกิจกรรม</t>
  </si>
  <si>
    <t>บำรุงรักษาแหล่งน้ำ</t>
  </si>
  <si>
    <t>โครงการปลูกป่าชุมชน / ปลูกป่าเฉลิมพระเกียรติ</t>
  </si>
  <si>
    <t>จัดกิจกรรมปลูกป่า หรือหญ้า</t>
  </si>
  <si>
    <t>แฝก ในพื้นที่ตำบล</t>
  </si>
  <si>
    <t>ร้อละการเพิ่ม</t>
  </si>
  <si>
    <t>ขึ้นของต้นไม้</t>
  </si>
  <si>
    <t>มีต้นไม้และหญ้าฝาก</t>
  </si>
  <si>
    <t>เพิ่มขึ้นในตำบล</t>
  </si>
  <si>
    <t xml:space="preserve">              ๔.2  แผนงานการเกษตร</t>
  </si>
  <si>
    <t xml:space="preserve">              ๔.3  แผนงานสร้างความเข้มแข็งชุมชน</t>
  </si>
  <si>
    <t>โครงการฝึกอบรม เยาวชนและประชาชนในการคัดแยก</t>
  </si>
  <si>
    <t>ขยะ</t>
  </si>
  <si>
    <t>จัดกิจกรรมอบรมให้กับเยาวชน</t>
  </si>
  <si>
    <t>และประชาชนในพื้นที่</t>
  </si>
  <si>
    <t>ของขยะน้อย</t>
  </si>
  <si>
    <t>ลง</t>
  </si>
  <si>
    <t>ลดปริมาณขยะ</t>
  </si>
  <si>
    <t>ในครัวเรือน</t>
  </si>
  <si>
    <t>โครงการกำจัดวัชพืชใน คู คลอง คูส่งน้ำ แม่น้ำปากพนัง</t>
  </si>
  <si>
    <t xml:space="preserve"> - ชะอวด ภายในตำบลบ้านเนินบ้านกลาง</t>
  </si>
  <si>
    <t>เพื่อรักษาสิ่งแวดล้อม และรองรับ</t>
  </si>
  <si>
    <t>การเกิดภัยแล้งและอุทกภัย</t>
  </si>
  <si>
    <t>ขุดลอกแหล่งน้ำในพื้นที่</t>
  </si>
  <si>
    <t>ฟื้นฟูสภาพแวดล้อมตาม</t>
  </si>
  <si>
    <t>แหล่งน้ำใส</t>
  </si>
  <si>
    <t xml:space="preserve">ยุทธศาสตร์จังหวัดที่  4 พัฒนาคน ชุมชนและสังคมให้น่าอยู่ เข้มแข็ง มั่นคงตามปรัชญาเศรษฐกิจพอเพียง   </t>
  </si>
  <si>
    <t xml:space="preserve">                 5.1 แผนงานบริหารงานทั่วไป</t>
  </si>
  <si>
    <t>เพื่อให้ได้มาซึ่งสมาชิกและผู้บริหาร</t>
  </si>
  <si>
    <t>แบบประชาธิปไตย</t>
  </si>
  <si>
    <t>จัดการเลือกตั้งผู้บริหารและสมาชิก</t>
  </si>
  <si>
    <t>องค์การบริหารส่วนตำบล</t>
  </si>
  <si>
    <t>ทั้งเลือกตั้งซ่อมและเลือกตั้งทั่วไป</t>
  </si>
  <si>
    <t>สมาชิกและ</t>
  </si>
  <si>
    <t>ส่งเสริมการเลือกตั้งตาม</t>
  </si>
  <si>
    <t>ระบอบประชาธิปไตย</t>
  </si>
  <si>
    <t>โครงการรับชำระภาษีนอกสถานที่ และให้ความรู้</t>
  </si>
  <si>
    <t>กับประชาชนเกี่ยวกับงานบริการ</t>
  </si>
  <si>
    <t>เพื่ออำนวยความสะดวกและเพิ่ม</t>
  </si>
  <si>
    <t>ประสิทธิภาพในการจัดเก็บภาษี</t>
  </si>
  <si>
    <t>จัดเก็บภาษีนอกสถานที่จำนวน</t>
  </si>
  <si>
    <t>14 หมู่บ้าน</t>
  </si>
  <si>
    <t xml:space="preserve">ร้อยละ </t>
  </si>
  <si>
    <t>การเพิ่มขึนของ</t>
  </si>
  <si>
    <t>ภาษีที่เก็บได้</t>
  </si>
  <si>
    <t>เพิ่มรายได้ให้กับ อบต.</t>
  </si>
  <si>
    <t>กองคลัง</t>
  </si>
  <si>
    <t>จัดเก็บข้อมูลดำเนินการจัดทำแผน</t>
  </si>
  <si>
    <t>ที่ภาษีและทะเบียนทรัพย์สิน</t>
  </si>
  <si>
    <t>ทั้ง 14 หมู่บ้าน</t>
  </si>
  <si>
    <t>การเพิ่มขึ้น</t>
  </si>
  <si>
    <t>และครบถ้วน</t>
  </si>
  <si>
    <t>อบต.มีฐานข้อมูลด้าน</t>
  </si>
  <si>
    <t>เศรษฐกิจและความชัด</t>
  </si>
  <si>
    <t>เจนในการจัดเก็บภาษี</t>
  </si>
  <si>
    <t>ของภาษี</t>
  </si>
  <si>
    <t>สำรวจความพึงพอใจของประชาชนต่อการดำเนินงาน</t>
  </si>
  <si>
    <t>เพื่อสำรวจความพึงพอใจในการ</t>
  </si>
  <si>
    <t>บริหารงานของท้องถิ่น</t>
  </si>
  <si>
    <t>จัดจ้างหน่วยงานอื่นสำรวจ</t>
  </si>
  <si>
    <t>ความพึงพอใจปีละ 10 ครั้ง</t>
  </si>
  <si>
    <t>ได้รับทราบข้อมูลจาก</t>
  </si>
  <si>
    <t>การสำรวจเพื่อการพัฒนา</t>
  </si>
  <si>
    <t>ใจผู้รับบริการ</t>
  </si>
  <si>
    <t>ยุทธศาสตร์จังหวัดที่ 1 บริหารจัดการเกษตรและอุตสาหกรรมสู่มาตรฐานครบวงจร และเป็นมิตรกับสิ่งแวดล้อม</t>
  </si>
  <si>
    <t xml:space="preserve"> - ยุทธศาสตร์การพัฒนาของ อปท. ในเขตจังหวัดที่  1  การพัฒนาเศรษฐกิจ</t>
  </si>
  <si>
    <t xml:space="preserve">                         ๓.๑   แผนงานการเกษตร</t>
  </si>
  <si>
    <t>รักษ์น้ำ รักษ์ป่า รักษาแผ่นดิน</t>
  </si>
  <si>
    <t>โครงการปรับปรุงแก้ไขท่อระบายน้ำ บางทิศขวัญ บาง</t>
  </si>
  <si>
    <t>ท่าขนาน บางสำโรง</t>
  </si>
  <si>
    <t>เพื่อให้ราษฎรได้มีน้ำใช้ในช่วง</t>
  </si>
  <si>
    <t>ฤดูแล้งเพื่อใช้ทำการเกษตร</t>
  </si>
  <si>
    <t>ขุดฝังท่อระบายน้ำใหม่ จำนวน 20 จุด</t>
  </si>
  <si>
    <t>มีน้ำใช้</t>
  </si>
  <si>
    <t>เกษตรกรมีน้ำใช้</t>
  </si>
  <si>
    <t>ตลอดทั้งปี</t>
  </si>
  <si>
    <t>800 เมตร ลึก 2.5 เมตร</t>
  </si>
  <si>
    <t>การจัดเก็บภาษีได้อย่างครบถ้วน</t>
  </si>
  <si>
    <t>เพื่อเป็นการเพิ่มรายได้และเป็น</t>
  </si>
  <si>
    <t>โครงการพัฒนาศักยภาพการปฏิบัติงานบุคลากร</t>
  </si>
  <si>
    <t>ของ อปท.</t>
  </si>
  <si>
    <t>เพื่อเพิ่มประสิทธิภาพในการ</t>
  </si>
  <si>
    <t>ปฏิบัติงานให้แก่บุคลากรของ</t>
  </si>
  <si>
    <t>ปฏิบัติงานของบุคลากร</t>
  </si>
  <si>
    <t>จัดโครงการเพื่อเพิ่มศักยภาพการ</t>
  </si>
  <si>
    <t xml:space="preserve">ร้อยละ  </t>
  </si>
  <si>
    <t>บุคคลกรมีความรู้เพิ่มขึ้น</t>
  </si>
  <si>
    <t>มีความรู้เพิ่ม</t>
  </si>
  <si>
    <t>โครงการฝึกอบรมคุณธรรม จริยธรรม การมีส่วน</t>
  </si>
  <si>
    <t>ร่วมและสร้างแรงจูงใจในการทำงาน</t>
  </si>
  <si>
    <t>เพื่อส่งเสริมและพัฒนาความรู้</t>
  </si>
  <si>
    <t>ให้กับบุคลากรในหน่วยงานมี</t>
  </si>
  <si>
    <t>แรงจูงใจในการทำงาน</t>
  </si>
  <si>
    <t xml:space="preserve">จัดโครงการให้ความรู้พนักงาน </t>
  </si>
  <si>
    <t>ส่วนตำบล/ พนักงานจ้าง ของ อบต.</t>
  </si>
  <si>
    <t>และผู้บริหาร บ้านเนิน</t>
  </si>
  <si>
    <t>บุคลากรในสังกัดมีแรง</t>
  </si>
  <si>
    <t>จูงใจในการทำงาน</t>
  </si>
  <si>
    <t>โครงการอบรมกฏหมายเบื้องต้น</t>
  </si>
  <si>
    <t>โครงการจัดทำคู่มือ ระเบียบ กฏหมายที่เกี่ยวข้อง</t>
  </si>
  <si>
    <t>กับการปฏิบัติงาน</t>
  </si>
  <si>
    <t>เพื่อส่งเสริมให้ประชาชนได้รับ</t>
  </si>
  <si>
    <t>ทราบกฏหมายเบื้องต้น</t>
  </si>
  <si>
    <t>จัดอบรมกฏหมายให้กับประชาชน</t>
  </si>
  <si>
    <t>ผู้สนใจ</t>
  </si>
  <si>
    <t>ของประชาชน</t>
  </si>
  <si>
    <t>รู้กฏหมาย</t>
  </si>
  <si>
    <t>ประชาชนได้รับรู้กฏหมาย</t>
  </si>
  <si>
    <t>ที่เกี่ยวข้องในการปฏิบัติ</t>
  </si>
  <si>
    <t>ตน</t>
  </si>
  <si>
    <t>เพื่อให้ผู้บริหาร สมาชิก พนักงาน</t>
  </si>
  <si>
    <t>จัดทำคู่มือการปฏิบัติงานด้าน</t>
  </si>
  <si>
    <t>ระเบียบกฏหมาย</t>
  </si>
  <si>
    <t>ของพนักงาน</t>
  </si>
  <si>
    <t>ปฏิบัติงานถูก</t>
  </si>
  <si>
    <t>ต้องตามระเบียบ</t>
  </si>
  <si>
    <t>การปฏิบัติงานมีประ</t>
  </si>
  <si>
    <t>สิทธิภาพมากขึ้น</t>
  </si>
  <si>
    <t>ได้มีคู่มือปฎิบัติงาน อย่างถูกต้อง</t>
  </si>
  <si>
    <t>หมู่ที่๑-๑๐ บ้านเนิน  หมู่ที่ 1-4 บ้านกลาง</t>
  </si>
  <si>
    <t>เพื่อส่งเสริมความรู้ให้กับเกษตรกร</t>
  </si>
  <si>
    <t>ในเขตพื้นที่</t>
  </si>
  <si>
    <t>จัดอบรมให้ความรู้แบบผสมผสาน</t>
  </si>
  <si>
    <t>ให้กับเกษตรกรในเขตพื้นที่</t>
  </si>
  <si>
    <t>เกตรกร</t>
  </si>
  <si>
    <t>เกษตรกรมีคุณภาพชีวิต</t>
  </si>
  <si>
    <t>2.ร้อยละของประชาชน</t>
  </si>
  <si>
    <t xml:space="preserve">                          ๑.๑  แผนงานอุตสาหกรรมการโยธา</t>
  </si>
  <si>
    <t>คอสะพานบ้านปากแพรก หมู่ที่ 6 ตำบลบ้านเนิน</t>
  </si>
  <si>
    <t>ก่อสร้างถนนลาดยาง กว้างเฉลี่ย</t>
  </si>
  <si>
    <t>6.00 เมตร ยาว 5,200 เมตร ตาม</t>
  </si>
  <si>
    <t>แบบแปลน อบต.บ้านเนิน</t>
  </si>
  <si>
    <t>ก่อสร้างถนนคอนกรีตความกว้าง</t>
  </si>
  <si>
    <t>เมตร จำนวน 1 สาย</t>
  </si>
  <si>
    <t>ก่อสร้างถนนคอนกรีตสายจากหน้าโรงรียนบ้านท่า</t>
  </si>
  <si>
    <t>ขนาน หมู่ที่ 4 - สามแยกป้อมตำรวจ หมู่ที่ 9 ตำบล</t>
  </si>
  <si>
    <t xml:space="preserve">เฉลี่ย 4.00 เมตร ยาว 2,000 </t>
  </si>
  <si>
    <t>เมตร ตามแบบแปลน อบต.บ้านเนิน</t>
  </si>
  <si>
    <t>บัญชีสรุปโครงการพัฒนา</t>
  </si>
  <si>
    <t>ยุทธศาสตร์</t>
  </si>
  <si>
    <t>ปี2561</t>
  </si>
  <si>
    <t xml:space="preserve">จำนวน </t>
  </si>
  <si>
    <t xml:space="preserve">งบประมาณ </t>
  </si>
  <si>
    <t>ปี2562</t>
  </si>
  <si>
    <t>ปี2563</t>
  </si>
  <si>
    <t>รวม</t>
  </si>
  <si>
    <t>1) ยุทธศาสตร์การพัฒนาด้านโครงสร้างพื้นฐาน</t>
  </si>
  <si>
    <t>2. ยุทศาสตร์การพัฒนาคนและสังคม</t>
  </si>
  <si>
    <t>3. ยุทธศาสตร์การพัฒนาด้านเศรษฐกิจ</t>
  </si>
  <si>
    <t>4  โครงการ</t>
  </si>
  <si>
    <t>3  โครงการ</t>
  </si>
  <si>
    <t>5  โครงการ</t>
  </si>
  <si>
    <t xml:space="preserve"> 5 โครงการ</t>
  </si>
  <si>
    <t>โครงการจัดซื้ออาหารเสริม (นม) ให้กับโรงเรียน</t>
  </si>
  <si>
    <t>จัดซื้ออาหารเสริมนมให้กับโรงเรียน</t>
  </si>
  <si>
    <t>ในเขต อบต.บ้านเนิน เพื่อให้เด็กนักเรียน</t>
  </si>
  <si>
    <t>มีสุขภาพแข็งแรงสมบูรณ์</t>
  </si>
  <si>
    <t>จัดซื้ออาหารเสริม (นม) ให้กับเด็ก</t>
  </si>
  <si>
    <t>ร้อยละของเด็ก</t>
  </si>
  <si>
    <t>นักเรียนมีสุขภาพ</t>
  </si>
  <si>
    <t>เด็กนักเรียนมีสุขภาพ</t>
  </si>
  <si>
    <t xml:space="preserve">               2.5     แผนงานการศึกษา</t>
  </si>
  <si>
    <t xml:space="preserve">                          2.6  แผนงานงบกลาง</t>
  </si>
  <si>
    <t xml:space="preserve">                          ๑.๑  แผนงานเคหะและชุมชน</t>
  </si>
  <si>
    <t>โครงการสนับสนุนค่าใช้จ่ายเพื่อการขยายเขตไฟฟ้า</t>
  </si>
  <si>
    <t>ให้กับประชาชนในหมู่ที่ 4 ตำบลบ้าเนนิน</t>
  </si>
  <si>
    <t>การไฟฟ้าส่วนภูมิภาพ</t>
  </si>
  <si>
    <t>ขยายเขตไฟฟ้าให้กับ</t>
  </si>
  <si>
    <t>ประชาชนในหมู่ที่ 4</t>
  </si>
  <si>
    <t>ร้อยละครัว</t>
  </si>
  <si>
    <t>ใช้ทุกครัวเรือน</t>
  </si>
  <si>
    <t xml:space="preserve">                          ๑.๑  แผนงานอุตสาหกรรมและการโยธา</t>
  </si>
  <si>
    <t xml:space="preserve">                          ๑.๑ แผนงาน อุตสาหกรรมและการโยธา</t>
  </si>
  <si>
    <t>หมู่ที่ 1 ตำบลบ้านกลาง</t>
  </si>
  <si>
    <t>๖๔  โครงการ</t>
  </si>
  <si>
    <t>บัญชีครุภัณ์</t>
  </si>
  <si>
    <t>แผนงาน</t>
  </si>
  <si>
    <t>หมวด</t>
  </si>
  <si>
    <t>ประเภท</t>
  </si>
  <si>
    <t>ผลผลิตของครุภัณฑ์</t>
  </si>
  <si>
    <t>ค่าครุภัณฑ์</t>
  </si>
  <si>
    <t>ครุภัณฑ์คอมพิวเตอร์</t>
  </si>
  <si>
    <t>เพื่อใช้ในการปฏิบัติงาน</t>
  </si>
  <si>
    <t>ให้เกิดประสิทธิภาพ</t>
  </si>
  <si>
    <t>แผนงานบริหารงานทั่วไป</t>
  </si>
  <si>
    <t>ครุภัณฑ์โฆษณาและ</t>
  </si>
  <si>
    <t>เผยแพร่</t>
  </si>
  <si>
    <t>จำนวน 1 เครื่อง</t>
  </si>
  <si>
    <t>เครื่องมัลติมีเดีย</t>
  </si>
  <si>
    <t>โปรเจคเตอร์</t>
  </si>
  <si>
    <t>ครุภัณฑ์งานบ้านงานครัว</t>
  </si>
  <si>
    <t>เพื่อใช้ในการปรับปรุง</t>
  </si>
  <si>
    <t>ภูมิทัศน์สำนักงาน</t>
  </si>
  <si>
    <t>เครื่องตัดหญ้า</t>
  </si>
  <si>
    <t>แบบเข็น</t>
  </si>
  <si>
    <t>สำนักปลัด</t>
  </si>
  <si>
    <t>ครุภัณ์ยานพาหนะ</t>
  </si>
  <si>
    <t>และขนส่ง</t>
  </si>
  <si>
    <t>รถจักรยานยนต์</t>
  </si>
  <si>
    <t>ขนาด 110 ซีซี</t>
  </si>
  <si>
    <t>เกียร์ธรรมดา</t>
  </si>
  <si>
    <t>จำนวน 2 คัน</t>
  </si>
  <si>
    <t>แผนงานเคหะและชุมชน</t>
  </si>
  <si>
    <t>เพื่อใช้ในการประชุม</t>
  </si>
  <si>
    <t>ของกิจการสภา</t>
  </si>
  <si>
    <t>ชุดเครื่องเสียงห้อง</t>
  </si>
  <si>
    <t>ค่าครุภัณฑ์ไฟฟ้าและ</t>
  </si>
  <si>
    <t xml:space="preserve">วิทยุ </t>
  </si>
  <si>
    <t xml:space="preserve">ประชุม  </t>
  </si>
  <si>
    <t>จำนวน 1 ชุด</t>
  </si>
  <si>
    <t>แผนงานบริหารทั่วไป</t>
  </si>
  <si>
    <t>วิทยุ</t>
  </si>
  <si>
    <t>เพื่อสนับสนุนกิจกรรม</t>
  </si>
  <si>
    <t>ของ อปพร.</t>
  </si>
  <si>
    <t>ชุดวิทยุสื่อสารแบบ</t>
  </si>
  <si>
    <t>พกพาและแม่ข่าย</t>
  </si>
  <si>
    <t>องค์การบริหารส่วนตำบลบ้านเนิน อำเภอเชียรใหญ่ จังหวัดนครศรีธรรมราช</t>
  </si>
  <si>
    <t>มีความปลอดภัย</t>
  </si>
  <si>
    <t>1  โครงการ</t>
  </si>
  <si>
    <t>โครงการก่อสร้างถนนลาดยางแอสฟัลท์ติกคอนกรีตสาย</t>
  </si>
  <si>
    <t>บ้านหัวไม้ไผ่ หมู่ที่ 7 - บ้านปากแพรก หมู่ที่ 6 ตำบล</t>
  </si>
  <si>
    <t>บ้านเนิน อำเภอเชียรใหญ่</t>
  </si>
  <si>
    <t>ขนาดผิวจราจรกว้าง 6.00 เมตร</t>
  </si>
  <si>
    <t xml:space="preserve">ระยะทางยาว 2,600  เมตร </t>
  </si>
  <si>
    <t>ตามแบบ อบต.บ้านเนิน</t>
  </si>
  <si>
    <t>สายคอสะพานบ้านคชธรรมราช - สุดเขตตำบลบ้านกลาง</t>
  </si>
  <si>
    <t>หมู่ที่ 4 ตำบลบ้านกลาง อำเภอเชียรใหญ่  จังหวัดนครศรีฯ</t>
  </si>
  <si>
    <t xml:space="preserve">ขนาดกว้าง  6  เมตร  ยาว  1,600 </t>
  </si>
  <si>
    <t xml:space="preserve">                 5.2 แผนงานสร้างความเข้มแข็งชุมชน</t>
  </si>
  <si>
    <t xml:space="preserve">สมทบกองทุนสวัสดิการชุมชนตำบลบ้านเนิน - </t>
  </si>
  <si>
    <t xml:space="preserve">  บ้านกลาง</t>
  </si>
  <si>
    <t>2  โครงการ</t>
  </si>
  <si>
    <t xml:space="preserve">ก่อสร้างถนนลาดยาง สายคอสพานดอนโตนดหมู่ที่ 1 - </t>
  </si>
  <si>
    <t xml:space="preserve">1,800 เมตร  จำนวน  1 สาย </t>
  </si>
  <si>
    <t xml:space="preserve">ขนาดกว้าง  3.5 เมตร  ยาว </t>
  </si>
  <si>
    <t xml:space="preserve">380   จำนวน  1 สาย </t>
  </si>
  <si>
    <t xml:space="preserve">ขนาดกว้าง  4 เมตร  ยาว   </t>
  </si>
  <si>
    <t xml:space="preserve">โครงการก่อสร้างถนน คสล.ซอยตาอ้น - สามแยกนา </t>
  </si>
  <si>
    <t xml:space="preserve"> นายนิตหมู่ที่ 4 ตำบลบ้านเนิน</t>
  </si>
  <si>
    <t xml:space="preserve">โครงการปรับปรุงถนนบ่อกุ้งนายประสิทธิ์- บ้านนาย </t>
  </si>
  <si>
    <t>รมย์  พลฤทธิ์  หมู่ที่ 2 บ้านกลาง</t>
  </si>
  <si>
    <t xml:space="preserve">ปรับปรุงถนนโดยยกระดับถนนสายนายเผอิญ  </t>
  </si>
  <si>
    <t>1,3,5 พร้อมฝังท่อระบายน้ำ</t>
  </si>
  <si>
    <t xml:space="preserve">จันทร์ทิพย์'-สามแยกนายจำลอง สุคันธเมศ หมู่ที่ </t>
  </si>
  <si>
    <t xml:space="preserve">หยูทอง - บ้านนายสุเชษฐ์  แก้วแมว - คลองบางตัด  </t>
  </si>
  <si>
    <t>1 โครงการ</t>
  </si>
  <si>
    <t>3 โครงการ</t>
  </si>
  <si>
    <t xml:space="preserve"> 5  โครงการ</t>
  </si>
  <si>
    <t>6  โครงการ</t>
  </si>
  <si>
    <t xml:space="preserve"> 2  โครงการ</t>
  </si>
  <si>
    <t>1.1 แผนงานอุตสาหกรรมและการโยธา</t>
  </si>
  <si>
    <t>1.2 แผนงานเคหะและชุมชน</t>
  </si>
  <si>
    <t>2.1 แผนงานการศาสนาวัฒนธรรมและนันทนาการ</t>
  </si>
  <si>
    <t>2.2 แผนงานสังคมสงเคราะห์</t>
  </si>
  <si>
    <t>2.3 แผนงานการรักษาความสงบภายใน</t>
  </si>
  <si>
    <t>2.4 แผนงานสร้างความเข้มแข็งชุมชน</t>
  </si>
  <si>
    <t>2.5 แผนงานการศึกษา</t>
  </si>
  <si>
    <t>3.1 แผนงานการเกษตร</t>
  </si>
  <si>
    <t>4.1 แผนงานเคหะและชุมชน</t>
  </si>
  <si>
    <t>4.2 แผนงานการเกษตร</t>
  </si>
  <si>
    <t>5.1 แผนงานบริหารงานทั่วไป</t>
  </si>
  <si>
    <t>5.2 แผนงานสร้างความเข้มแข็งชุมชน</t>
  </si>
  <si>
    <t>แผนพัฒนาท้องถิ่นสี่ปี (พ.ศ. 2561 - 2565)</t>
  </si>
  <si>
    <t>ปี256๔</t>
  </si>
  <si>
    <t>ปี256๕</t>
  </si>
  <si>
    <t>รวม 5ปี</t>
  </si>
  <si>
    <t>งบประมาณ</t>
  </si>
  <si>
    <t>ไปมาได้สะดวก</t>
  </si>
  <si>
    <t>เพื่อให้ประชาชนได้สัญจร</t>
  </si>
  <si>
    <t xml:space="preserve">โครงการยกระดับถนนสายคอสะพานบ้านใหม่ - </t>
  </si>
  <si>
    <t>สามแยกนาหย่อม หมู่ที่ 2 บ้านเนิน</t>
  </si>
  <si>
    <t>แผนพัฒนาท้องถิ่น (พ.ศ. 2561 - 2565)</t>
  </si>
  <si>
    <t>เพื่อสนับสนุนการทำกิจกรรม</t>
  </si>
  <si>
    <t>ร่วมกันในครอบครัว</t>
  </si>
  <si>
    <t>โครงการส่งเสริมงานชักพระประจำปี</t>
  </si>
  <si>
    <t>เพื่อส่งเสริมขนบบธรรมเนียม</t>
  </si>
  <si>
    <t>ประเพณีชักพระของ</t>
  </si>
  <si>
    <t>สนับสนุนงบประมาณให้อำเภอ</t>
  </si>
  <si>
    <t>เชียรใหญ่สำหรับจัดกิจกรรม</t>
  </si>
  <si>
    <t>ร้ยอละ ผู้เข้าร่วม</t>
  </si>
  <si>
    <t>กิจกรรมสืบสาน</t>
  </si>
  <si>
    <t>งานประเพณี</t>
  </si>
  <si>
    <t>อนุรักษ์ประเพณีให้คง</t>
  </si>
  <si>
    <t>อยู่ในท้องถิ่น</t>
  </si>
  <si>
    <t>โครงการจัดงานวันกตัญญู วันผู้สูงอายุแห่งชาติ</t>
  </si>
  <si>
    <t>เพื่อเป็นการสืบสานประเพณี</t>
  </si>
  <si>
    <t>รดน้ำดำหัวและวันสงกรานต์</t>
  </si>
  <si>
    <t>ของไทย</t>
  </si>
  <si>
    <t>จัดงานวันผู้สูงอายุโดยมีผู้สูงอายุ</t>
  </si>
  <si>
    <t>และผู้เข้าร่วมประมาณ 400 คน</t>
  </si>
  <si>
    <t>สำหรับ โครงการที่เกินศักยภาพขององค์กรปกครองส่วนท้องถิ่น</t>
  </si>
  <si>
    <t>(บาท</t>
  </si>
  <si>
    <t>แผนพัฒนาท้องถิ่น (พ.ศ. 2561 - 256๕)</t>
  </si>
  <si>
    <t>แผนพัฒนาท้องถิ่น  (พ.ศ. 2561 - 256๕)</t>
  </si>
  <si>
    <t>โรงเรียนในพื้นที่</t>
  </si>
  <si>
    <t>ทั้ง 7 โรงเรียน</t>
  </si>
  <si>
    <t>(วัดคลองขยัน)</t>
  </si>
  <si>
    <t>โรงเรยน</t>
  </si>
  <si>
    <t>โรงเรียนวัดทวยทพ</t>
  </si>
  <si>
    <t>ปกครองอำเภอ</t>
  </si>
  <si>
    <t>ที่ทำการปกครอง</t>
  </si>
  <si>
    <t>รร.วัดคลองขยัน</t>
  </si>
  <si>
    <t>รพ.สต.บ้านกลาง</t>
  </si>
  <si>
    <t>รพ.สต.บ้านหัวปอ</t>
  </si>
  <si>
    <t>โครงการขยายเขตไฟฟ้าถนนสาย 135  หมู่ที่ 5</t>
  </si>
  <si>
    <t>ประชาชนในหมู่ที่ 5</t>
  </si>
  <si>
    <t>โครงการขยายเขตไฟฟ้าจาก ทางหลวง - สระโพธิ์</t>
  </si>
  <si>
    <t>ม.2 บ้านกลาง</t>
  </si>
  <si>
    <t>โครงการไฟฟ้าแสงสว่างแบบโซล่าเซลล์</t>
  </si>
  <si>
    <t>ถนนบ้านนายวิเชียร  สุขขนาน  หมู่ที่ 4 บ้านเนิน</t>
  </si>
  <si>
    <t>เพิ่มแสงสว่างเพื่อความปลอดภัย</t>
  </si>
  <si>
    <t>ในชีวิตและทรัพย์สิน</t>
  </si>
  <si>
    <t>ไฟฟ้าโซล่าเซลล์จำนวน</t>
  </si>
  <si>
    <t>โครงการขยายเขตไฟฟ้าจากหน้าบ้านนายอรรพล</t>
  </si>
  <si>
    <t>ทองสีแก้ว หมู่ที่ 10  - ป้อมสายตรวจ ม. 2</t>
  </si>
  <si>
    <t>โครงการขยายเขตไฟฟ้าจากหน้าอาคารเอนก</t>
  </si>
  <si>
    <t>ประสงค์ หมู่ที 10 - บ้านนายอรรถพล</t>
  </si>
  <si>
    <t>ทองสีแก้ว หมู่ที่ 10</t>
  </si>
  <si>
    <t>โครงการเพิ่มเติมไฟฟ้าสาธารณะ 12 จุด</t>
  </si>
  <si>
    <t>หมู่ที่ 10</t>
  </si>
  <si>
    <t xml:space="preserve">1,300  เมตร จำนวน  1 สาย </t>
  </si>
  <si>
    <t xml:space="preserve">1,500  เมตร จำนวน  1 สาย </t>
  </si>
  <si>
    <t>โครงการยกยกระดับถนนหินคลุกสายจากบ้าน</t>
  </si>
  <si>
    <t xml:space="preserve">นายวิโรจน์  เภาพันธ์ - บ้านนายหว่าง ฝุ่นแก้ว </t>
  </si>
  <si>
    <t>(ถนนสายโรงเหล้า) หมู่ที่ 2 บ้านเนิน</t>
  </si>
  <si>
    <t>ขนาดผิวจราจรกว้าง 4 เมตร</t>
  </si>
  <si>
    <t xml:space="preserve">โครงการก่อสร้างถนน คสล.สายสะพานกอหว้า - </t>
  </si>
  <si>
    <t>รอยต่อถนนคอนกรีต  หมู่ที่ 7</t>
  </si>
  <si>
    <t>โครงการก่อสร้างถนน คสล. สายทางเข้าวัดบ้านเนิน</t>
  </si>
  <si>
    <t>หมู่ที่ 3  ตำบลบ้านเนิน</t>
  </si>
  <si>
    <t>โครงการปรับปรุงถนนสายสวนปาล์ม ด.ต.นิพนธ์</t>
  </si>
  <si>
    <t>สุขทิพย์ - นานางโสภา  ยกย่อง หมู่ที่ 8</t>
  </si>
  <si>
    <t>โครงการบุกเบิกถนนจากสวนปาล์ม นายประคิ่น</t>
  </si>
  <si>
    <t>ยกย่อง - นายนายเอี่ยม  ลอยลม หมู่ที่ 8</t>
  </si>
  <si>
    <t>โครงการก่อสร้างถนน คสล.สายคูนา หมู่ที่ 5</t>
  </si>
  <si>
    <t>โครงการก่อสร้างถนน คสล. ซอยตาอ้น หมู่ที่ 4</t>
  </si>
  <si>
    <t xml:space="preserve">โครงการบุกเบิกถนนจากนานายเอี่ยม ลอยลม - </t>
  </si>
  <si>
    <t>โครงการก่อสร้างถนน คสล. สายทวยตก หมู่ที่ 8</t>
  </si>
  <si>
    <t>โครงการก่อสร้างถนน คสล. สายบางทิศขวัญ หมู่ที่ 9</t>
  </si>
  <si>
    <t>หมู่ที่ 2  ตำบลบ้านเนิน</t>
  </si>
  <si>
    <t>โครงการเข้าร่วมแข่งขันกีฬาท้องที่ - ท้องถิ่น</t>
  </si>
  <si>
    <t>สัมพันธ์</t>
  </si>
  <si>
    <t>เพื่อสร้างความสามัคคี</t>
  </si>
  <si>
    <t>แลเพื่อสุขภาพของประชาชน</t>
  </si>
  <si>
    <t>และเจ้าหน้าที่</t>
  </si>
  <si>
    <t>ในเขตอำเภอเชียรใหญ่</t>
  </si>
  <si>
    <t>ส่งกีฬาเข้าร่วมแข่งขันกับ อปท.อื่น</t>
  </si>
  <si>
    <t>ประชาชนและ</t>
  </si>
  <si>
    <t>พนักงานให้</t>
  </si>
  <si>
    <t>ความร่วมมือและ</t>
  </si>
  <si>
    <t>อายุเข้าร่วมกิจกรรม</t>
  </si>
  <si>
    <t>อนุรักษ์ประเพณี</t>
  </si>
  <si>
    <t>ให้คงอยู่</t>
  </si>
  <si>
    <t>โครงการศึกษาดูงานแหล่งเรียนรู้ของโรงเรียน</t>
  </si>
  <si>
    <t>ในเขตบริการ อบต.บ้านเนิน 5 โรง</t>
  </si>
  <si>
    <t>เพื่อส่งเสริมประสบการณใหม่ๆ</t>
  </si>
  <si>
    <t>และสร้างทัศนคติที่ดีต่อเด็กๆ</t>
  </si>
  <si>
    <t>พาเด็กนักเรียน ของโรงเรียน</t>
  </si>
  <si>
    <t>เขตบริการ ของ อบต.</t>
  </si>
  <si>
    <t>บ้านเนินไปศึกษานอก</t>
  </si>
  <si>
    <t>สถานที่</t>
  </si>
  <si>
    <t>โครงการอบรมหมอหมู่บ้านในราชประสงค์</t>
  </si>
  <si>
    <t>เพื่อส่งเสริมให้หมู่บ้านมีความรู้</t>
  </si>
  <si>
    <t>จัดอบรมแกนนำหมู่บ้าน</t>
  </si>
  <si>
    <t>ผู้ป่วยได้รับการดูแล</t>
  </si>
  <si>
    <t>หมู่ที่  1  ตำบลบ้านเนิน</t>
  </si>
  <si>
    <t xml:space="preserve">มีทักษะเบื้องต้นในการดูแล </t>
  </si>
  <si>
    <t>ให้มีความรู้ ทักษะเกี่ยว</t>
  </si>
  <si>
    <t>แกนนำใน</t>
  </si>
  <si>
    <t>ช่วยเหลือเบื้องต้น</t>
  </si>
  <si>
    <t>ผู้ป่วยหรือดูแลตัวเอง</t>
  </si>
  <si>
    <t>กับการดูแลผู้ป่วยหรือช่วย</t>
  </si>
  <si>
    <t>หมู่บ้านมี</t>
  </si>
  <si>
    <t>อย่างปลอดภัย</t>
  </si>
  <si>
    <t>เหลือผู้ป่วยในเบื้องต้น</t>
  </si>
  <si>
    <t>โครงการสืบสานพระราชปณิธานสมเด็จย่า ต้าน</t>
  </si>
  <si>
    <t>ส่งเสริมให้มีความรู้เพื่อป้องกัน</t>
  </si>
  <si>
    <t>อบรมให้ความรู้แก่สตรี</t>
  </si>
  <si>
    <t>สามารถรู้และคัดกรอง</t>
  </si>
  <si>
    <t>ภัยมะเร็งเต้านม</t>
  </si>
  <si>
    <t xml:space="preserve">รู้เท่าทันภัยมะเร็งเต้านม </t>
  </si>
  <si>
    <t>กลุ่มเป้าหมายให้มีความรู้</t>
  </si>
  <si>
    <t>มะเร็งเต้านมได้ตั้งแต่</t>
  </si>
  <si>
    <t>หมู่ที่ 1  ตำบลบ้านเนิน</t>
  </si>
  <si>
    <t>สามารถตรวจเช็คสุขภาพ</t>
  </si>
  <si>
    <t>ได้รับความ</t>
  </si>
  <si>
    <t>ระยะเบื้องต้น</t>
  </si>
  <si>
    <t>ได้ด้วยตนเอง</t>
  </si>
  <si>
    <t>รู้เรื่องมะเร็ง</t>
  </si>
  <si>
    <t>เต้านม</t>
  </si>
  <si>
    <t>โครงการตรวจสุขภาพเคลื่อนที่ สมเด็จพระเจ้า</t>
  </si>
  <si>
    <t>เพื่อให้ชาวบ้านได้รัรบการตรวจ</t>
  </si>
  <si>
    <t>จัดทำโครงการตรวจสุขภาพ</t>
  </si>
  <si>
    <t>ประชากรในพื้นที่ได้</t>
  </si>
  <si>
    <t>ลูกเธดเจ้าฟ้าจุฬาภรณ์วลัยลักษณ์อัครราชกุมารี</t>
  </si>
  <si>
    <t xml:space="preserve">สุขภาพได้อย่างทั่วถึงและได้รับ </t>
  </si>
  <si>
    <t>เคลื่อนที่ในหมู่บ้าน</t>
  </si>
  <si>
    <t>ผู้เข้าร่วมได้</t>
  </si>
  <si>
    <t>รับการตรวจสุขภาพ</t>
  </si>
  <si>
    <t xml:space="preserve">การดูและรักษาเบื้องต้นได้อย่าง </t>
  </si>
  <si>
    <t>รับการตรวจ</t>
  </si>
  <si>
    <t>อย่างทั่วถึงตามกลุ่ม</t>
  </si>
  <si>
    <t>รวดเร็ว</t>
  </si>
  <si>
    <t>สุขภาพ</t>
  </si>
  <si>
    <t xml:space="preserve">               2.1     แผนงานสาธารณสุข</t>
  </si>
  <si>
    <t>หมู่ที่  2  ตำบลบ้านเนิน</t>
  </si>
  <si>
    <t>การปรับปรุงภาวะโภชนาการและสุขภาพเด็ก</t>
  </si>
  <si>
    <t>เพื่อให้เด็กได้รับการดูแลและมี</t>
  </si>
  <si>
    <t>อบรมให้ความรู้และมีกิจ</t>
  </si>
  <si>
    <t>ผู้ปกครองมีความรู้ในการ</t>
  </si>
  <si>
    <t>ของสมเด็จพระเทพรัตนราชสุดาฯ สยามบรม</t>
  </si>
  <si>
    <t>ภาวะโภชนาการเพิ่มขึ้น มีสุข</t>
  </si>
  <si>
    <t>กรรมให้ความรู้ในการจัด</t>
  </si>
  <si>
    <t>จัดหาอาหารที่มีประ</t>
  </si>
  <si>
    <t>ราชกุมารี</t>
  </si>
  <si>
    <t>ภาพแข็งแรงไม่เจ็บป่วยบ่อย</t>
  </si>
  <si>
    <t>หาอาหารที่มีประโยชน์</t>
  </si>
  <si>
    <t>โยชน์</t>
  </si>
  <si>
    <t>อย่างเหมะสมแก่เด็ก</t>
  </si>
  <si>
    <t>หมู่ที่ 4  ตำบลบ้านเนิน</t>
  </si>
  <si>
    <t xml:space="preserve">โครงการรณรงค์และแก้ไขปัญหายาเสพติด </t>
  </si>
  <si>
    <t>เพือสนับสนุนเยาวชนและชุมชน</t>
  </si>
  <si>
    <t>จัดทำโครงการเผยแพร่</t>
  </si>
  <si>
    <t>เยาวชนและประชาชน</t>
  </si>
  <si>
    <t>To be number one (ศูนย์เพื่อนใจวัยรุ่นใน</t>
  </si>
  <si>
    <t>ให้จัดกิจกรรมสร้างสรรค์โดย</t>
  </si>
  <si>
    <t>ความรู้เกียวกับการป้องกัน</t>
  </si>
  <si>
    <t>ของเยาวชน</t>
  </si>
  <si>
    <t>ทั่วไปได้รับความรู้</t>
  </si>
  <si>
    <t>ชุมชน/หมู่บ้าน) ทูลกระหม่อมหญิงอุบลรัตน</t>
  </si>
  <si>
    <t>การสนับสนุนของชุมชนเผย</t>
  </si>
  <si>
    <t>และแก้ไขปัญหายาเสพติด</t>
  </si>
  <si>
    <t>ห่างไกล</t>
  </si>
  <si>
    <t>เกียวกับการป้องกัน</t>
  </si>
  <si>
    <t>ราชกัญญาสิริวัฒนาพรรณวดี</t>
  </si>
  <si>
    <t>แพร่ให้ความรู้เกี่ยวกับการป้องกัน</t>
  </si>
  <si>
    <t>ในกลุ่มประชาชนและเยาว</t>
  </si>
  <si>
    <t>ยาเสพติด</t>
  </si>
  <si>
    <t>และแก้ไขปัญหา</t>
  </si>
  <si>
    <t>ชนทั่วไป</t>
  </si>
  <si>
    <t>หมู่ที่ 5  ตำบลบ้านเนิน</t>
  </si>
  <si>
    <t>หมู่ที่  6  ตำบลบ้านเนิน</t>
  </si>
  <si>
    <t>หมู่ที่ 6  ตำบลบ้านเนิน</t>
  </si>
  <si>
    <t>หมู่ที่ 7  ตำบลบ้านเนิน</t>
  </si>
  <si>
    <t>หมู่ที่ 8  ตำบลบ้านเนิน</t>
  </si>
  <si>
    <t>หมู่ที่ 9  ตำบลบ้านเนิน</t>
  </si>
  <si>
    <t>หมู่ที่ 10  ตำบลบ้านเนิน</t>
  </si>
  <si>
    <t>หมู่ที่ 1  ตำบลบ้านกลาง</t>
  </si>
  <si>
    <t>ลูกเธอเจ้าฟ้าจุฬาภรณ์วลัยลักษณ์อัครราชกุมารี</t>
  </si>
  <si>
    <t>หมู่ที่  2  ตำบลบ้านกลาง</t>
  </si>
  <si>
    <t>หมู่ที่ 2  ตำบลบ้านกลาง</t>
  </si>
  <si>
    <t>หมู่ที่ 2 ตำบลบ้านกลาง</t>
  </si>
  <si>
    <t>หมู่ที่  3  ตำบลบ้านกลาง</t>
  </si>
  <si>
    <t>หมู่ที่ 3  ตำบลบ้านกลาง</t>
  </si>
  <si>
    <t>หมู่ที่ 3 ตำบลบ้านกลาง</t>
  </si>
  <si>
    <t>หมู่ที่  4  ตำบลบ้านกลาง</t>
  </si>
  <si>
    <t>หมู่ที่ 4  ตำบลบ้านกลาง</t>
  </si>
  <si>
    <t>42  โครงการ</t>
  </si>
  <si>
    <t>คณะกรรมการ</t>
  </si>
  <si>
    <t>แผนพัฒนาท้องถิ่น  (พ.ศ. 2561 - 2565)</t>
  </si>
  <si>
    <t>โครงการบริหารจัดการศูนย์ปฏิบัติการร่วมในการ</t>
  </si>
  <si>
    <t>ช่วยเหลือประชาชน ขององค์กรปกครองส่วนท้อง</t>
  </si>
  <si>
    <t>ถิ่น อำเภอเชียรใหญ่ จังหวัดนครศรีธรรมราช</t>
  </si>
  <si>
    <t>เพื่อปฏิบัติการร่วมในการช่วยเหลือ</t>
  </si>
  <si>
    <t>ประชาชนของส่วนท้องถิ่น</t>
  </si>
  <si>
    <t>สนับสนุนงบประมาณให้ องค์กรปก</t>
  </si>
  <si>
    <t>ครองส่วนท้องถิ่นที่เป็นเจ้าภาพ</t>
  </si>
  <si>
    <t>ความสะดวก</t>
  </si>
  <si>
    <t>ความรวดเร็ว</t>
  </si>
  <si>
    <t>ในการติดต่อ</t>
  </si>
  <si>
    <t>ศูนย์ช่วยเหลือฯ</t>
  </si>
  <si>
    <t>มีความพร้อมช่วย</t>
  </si>
  <si>
    <t>เหลือประชาชน</t>
  </si>
  <si>
    <t>โครงการวันท้องถิ่นไทย</t>
  </si>
  <si>
    <t>เพื่อระลึกถึงวันสถาปนาจัดตั้ง</t>
  </si>
  <si>
    <t>พนักงาน</t>
  </si>
  <si>
    <t>เข้าร่วม</t>
  </si>
  <si>
    <t>บุคลกรได้รำลึกถึง</t>
  </si>
  <si>
    <t>ความเป็นมาของท้อง</t>
  </si>
  <si>
    <t>ถิ่น</t>
  </si>
  <si>
    <t>และความเป็นมาของท้องถิ่น</t>
  </si>
  <si>
    <t>จัดโครงการรำลึกในพระมหากรุณา</t>
  </si>
  <si>
    <t>ธิคุณที่ทำให้มีท้องถิ่นในปัจจุบัน</t>
  </si>
  <si>
    <t xml:space="preserve">               2.๑    แผนงานการศาสนาวัฒนธรรมและนันทนาการ</t>
  </si>
  <si>
    <t xml:space="preserve">               2.๑     แผนงานการศาสนาวัฒนธรรมและนันทนาการ</t>
  </si>
  <si>
    <t>โครงการจัดซื้อวัสดุเครื่องแต่งกาย อปพร.</t>
  </si>
  <si>
    <t>เพื่อส่งเสริมกำลังใจในการ</t>
  </si>
  <si>
    <t>ปฏิบัติหน้าที่ให้แก่ อปพร.</t>
  </si>
  <si>
    <t>จัดซื้อวัสดุเครื่องแต่งกายให้กับ</t>
  </si>
  <si>
    <t>สมาชิก อปพร.</t>
  </si>
  <si>
    <t xml:space="preserve">               2.๕     แผนงานการศึกษา</t>
  </si>
  <si>
    <t xml:space="preserve">               2.๗     แผนงานสาธารณสุข</t>
  </si>
  <si>
    <t>โครงการจัดงานราชพิธี รัฐพิธี และงานวันสำคัญ</t>
  </si>
  <si>
    <t>ต่อชาติ</t>
  </si>
  <si>
    <t>เชียรใหญ่ สำหรับจัดงานวันพระ -</t>
  </si>
  <si>
    <t>ราชพิธี รัฐพิธี และงานวันสำคัญ</t>
  </si>
  <si>
    <t>ก่อสร้างถนน คสล. สายชัยสุวรรณ จากทางหลวง</t>
  </si>
  <si>
    <t>ชนบท - วัดชัยสุวรรณ หมู่ที่ 2 บ้านเนิน</t>
  </si>
  <si>
    <t>โครงการก่อสร้างถนนลาดยางพาราแผสฟัลท์สาย</t>
  </si>
  <si>
    <t>หัวไม้ไผ่ หมู่ที่ 6,7</t>
  </si>
  <si>
    <t>ขนาดผิวจราจรกกว้าง 6 เมตร</t>
  </si>
  <si>
    <t>ยาว 4,000  เมตร พร้อมติดตั้ง</t>
  </si>
  <si>
    <t xml:space="preserve">ไฟฟ้าสาธารณะโซล่าเซลล์ </t>
  </si>
  <si>
    <t>บริเวณทางโค้ง</t>
  </si>
  <si>
    <t>ก่อสร้างถนนลาดยางพาราแอสฟัลท์สายทางหลวง -</t>
  </si>
  <si>
    <t>คลองบางตัด หมู่ที่ 10 บ้านเนิน</t>
  </si>
  <si>
    <t>ยาว  650  เมตร พร้อมติดตั้ง</t>
  </si>
  <si>
    <t>ก่อสร้างถนน คสล.สายคลองขยัน จากสามแยก ทาง</t>
  </si>
  <si>
    <t xml:space="preserve">หลวง - สามแยกบ้านนายสนิท  หมู่ที่ 1,2,4 </t>
  </si>
  <si>
    <t>ยาว  2,300  เมตร พร้อมติดตั้ง</t>
  </si>
  <si>
    <t>ขนาดผิวจราจรกกว้าง 5 เมตร</t>
  </si>
  <si>
    <t xml:space="preserve">ก่อสร้างถนน คสล.สายเลียบคลองบางตัด หมู่ที่ 1 </t>
  </si>
  <si>
    <t>ยาว  1,600   เมตร พร้อมติดตั้ง</t>
  </si>
  <si>
    <t>ก่อสร้างถนน คสล. สายชายมาบ</t>
  </si>
  <si>
    <t>หมู่ที่ 3 , 7 ตำบลบ้านเนิน</t>
  </si>
  <si>
    <t>ยาว  1,700   เมตร พร้อมติดตั้ง</t>
  </si>
  <si>
    <t>โครงการก่อสร้าง คสล.สายสระโพธิ์ หมู่ที่ 2,3</t>
  </si>
  <si>
    <t>ยาว  2,600  เมตร พร้อมติดตั้ง</t>
  </si>
  <si>
    <t>โครงการก่อสร้างถนน คสล.สายปากอ่าว</t>
  </si>
  <si>
    <t>ยาว  2,000 เมตร พร้อมติดตั้ง</t>
  </si>
  <si>
    <t>ก่อสร้างถนน คสล.สายหนองเสม็ด หมู่ที่ 3</t>
  </si>
  <si>
    <t>ก่อสร้างท่อเหลี่ยม คสล.ระบายน้ำถนนลาดยางสาย</t>
  </si>
  <si>
    <t>บางทองคำ หมู่ที่ 9 ตำบลบ้านเนิน</t>
  </si>
  <si>
    <t>ขนาดความกว้างไม่น้อยกว่า</t>
  </si>
  <si>
    <t>3 เมตร ระยะทาง 10 เมตร</t>
  </si>
  <si>
    <t>จำนวน  2  จุด</t>
  </si>
  <si>
    <t>โครงการก่อสร้างสะพาน คสล.ข้ามคลองหลังวัด</t>
  </si>
  <si>
    <t>ทวยเทพ หมู่ที่ 7 ตำบลบ้านเนิน</t>
  </si>
  <si>
    <t>และเพื่อใช้ขนส่งสินค้าทางการเกษตร</t>
  </si>
  <si>
    <t>ก่อสร้างสะพาน คสล.ขนาดผิว</t>
  </si>
  <si>
    <t>จราจรกว้าง 6.00 เมตร</t>
  </si>
  <si>
    <t>ยาว 10.00  เมตร</t>
  </si>
  <si>
    <t>ยาว 800 เมตร</t>
  </si>
  <si>
    <t>โครงการบุกเบิกถนนสายปากอ่าว ซอย 2</t>
  </si>
  <si>
    <t xml:space="preserve"> หมู่ที่ 1 บ้านเนิน</t>
  </si>
  <si>
    <t>ขนาดผิวจราจรกว้าง 3.5  เมตร</t>
  </si>
  <si>
    <t>ระยะทาง 1,500  เมตร</t>
  </si>
  <si>
    <t>โรงเรียนบ้านท่าขนาน - ป้อมตำรวจ หมู่ที่ 4,9,10</t>
  </si>
  <si>
    <t>โครงการก่อสร้าง คสล.สายท่าขนาน</t>
  </si>
  <si>
    <t>ขนาดผิวจราจรกกว้าง 4 เมตร</t>
  </si>
  <si>
    <t>ระยะทาง 1500 เมตรพร้อม</t>
  </si>
  <si>
    <t>ระยะทาง  ๒,300 เมตรพร้อม</t>
  </si>
  <si>
    <t xml:space="preserve">โครงการก่อสร้างอาคารศูนย์พัฒนาเด็กเล็ก </t>
  </si>
  <si>
    <t>ขนาดไม่เกิน 50 คน</t>
  </si>
  <si>
    <t>แบบที่ สถ.ศพด.1</t>
  </si>
  <si>
    <t>ร้อยละของเด็กเล็ก</t>
  </si>
  <si>
    <t>มีที่ส่งเสริมก่อนวัยเรียน</t>
  </si>
  <si>
    <t>เด็กได้รั้บการ</t>
  </si>
  <si>
    <t>พัฒนาก่อน</t>
  </si>
  <si>
    <t>วัยเรียน</t>
  </si>
  <si>
    <t>เพื่อให้เด็กๆ ได้รับการพัฒนาก่อน</t>
  </si>
  <si>
    <t>ระยะทาง  1,4000 เมตรพร้อม</t>
  </si>
  <si>
    <t>ติดตั้งไฟฟ้าสาธารณะโซล่าเซลล์</t>
  </si>
  <si>
    <t>โครงการก่อสร้างถนน คสล. สายพระหอม</t>
  </si>
  <si>
    <t xml:space="preserve">ยาว 650 เมตร </t>
  </si>
  <si>
    <t>ขนาดผิวจราจรกว้าง  3.5  เมตร</t>
  </si>
  <si>
    <t>ขนาดผิวจราจรกว้าง 3.50 เมตร</t>
  </si>
  <si>
    <t>ระยะทาง 1,200  เมตร</t>
  </si>
  <si>
    <t>ระยะทาง  1,400 เมตรพร้อม</t>
  </si>
  <si>
    <t>โครงการก่อสร้างถนนลาดยางพาราแอสฟัลท์ถนน</t>
  </si>
  <si>
    <t>สายทวยเทพ หมู่ที่ 7,8 ตำบลบ้านเนิน</t>
  </si>
  <si>
    <t>ระยะทาง  1,000 เมตรพร้อม</t>
  </si>
  <si>
    <t>ระยะทาง  80 เมตรพร้อม</t>
  </si>
  <si>
    <t>ระยะทาง  150 เมตรพร้อม</t>
  </si>
  <si>
    <t>ขนาดผิวจราจรกกว้าง 3 เมตร</t>
  </si>
  <si>
    <t>ระยะทาง  1,500 เมตรพร้อม</t>
  </si>
  <si>
    <t>ขนาดผิวจราจรกว้าง 3 เมตร</t>
  </si>
  <si>
    <t>ผิวจราจรลูกรัง กว้าง 3.50 เมตร</t>
  </si>
  <si>
    <t>ยาว  1,000 เมตร</t>
  </si>
  <si>
    <t xml:space="preserve">    5  เสา</t>
  </si>
  <si>
    <t>ประชาชนในตำบลบ้าน</t>
  </si>
  <si>
    <t>กลาง</t>
  </si>
  <si>
    <t>ประชาชนในพื้นที่</t>
  </si>
  <si>
    <t>ขยายเขตไฟฟ้าฟมู่ที่ 4 ตำบลบ้านกลาง</t>
  </si>
  <si>
    <t>สายบ้านนายวิรัติ  อุ้มชู</t>
  </si>
  <si>
    <t>โครงการขยายเขตไฟฟ้าสาธารณะถนนสายบาง</t>
  </si>
  <si>
    <t>ทองคำ หมู่ที 8,9 ตำบลบ้านเนิน</t>
  </si>
  <si>
    <t>ติดตั้งพาดสายดับไฟฟ้า</t>
  </si>
  <si>
    <t>สาธารณะระยะทาง 3,000</t>
  </si>
  <si>
    <t>เมตร พร้อมติดตั้งโคมไฟฟ้า</t>
  </si>
  <si>
    <t xml:space="preserve">สาธารณะ </t>
  </si>
  <si>
    <t>โครงการก่อสร้างถนน คสล. สายซอยแหลมไก่เถื่อน</t>
  </si>
  <si>
    <t>ยาว 160 เมตร พร้อม</t>
  </si>
  <si>
    <t xml:space="preserve"> หมู่ที่ 4  ตำบลบ้านเนิน</t>
  </si>
  <si>
    <t>โครงการก่อสร้างถนน คสล.สายดอนบัวบก</t>
  </si>
  <si>
    <t>หมู่ที่ 10 ตำบลบ้านเนิน</t>
  </si>
  <si>
    <t xml:space="preserve">1,000  เมตร จำนวน  1 สาย </t>
  </si>
  <si>
    <t>ขนาดกว้าง  4  เมตร ยาว  1,500</t>
  </si>
  <si>
    <t>ขนาดกว้าง  3.5 เมตร ยาว  460</t>
  </si>
  <si>
    <t xml:space="preserve">ยาว 200   จำนวน  1 สาย </t>
  </si>
  <si>
    <t>โครงการก่อสร้างถนน คสล. สายบ้านตากแดด</t>
  </si>
  <si>
    <t>โครงการก่อสร้างถนน คสล. สายหน้าโรงเรียน</t>
  </si>
  <si>
    <t>บ้านเนิน หมู่ที 3 ตำบลบ้านเนิน</t>
  </si>
  <si>
    <t>โครงการขยายเขตไฟฟ้าสาธารณะถนนสาย</t>
  </si>
  <si>
    <t>ชัยสุวรรณ หมู่ที่ 2 ตำบลบ้านเนิน</t>
  </si>
  <si>
    <t>สาธารณะระยะทาง 2,000</t>
  </si>
  <si>
    <t>สาธารณะระยะทาง 2,500</t>
  </si>
  <si>
    <t>ท่าขนาน หมู่ที่ 4 ตำบลบ้านเนิน</t>
  </si>
  <si>
    <t>คลองขยัน หมูที่ 1 ตำบลบ้านกลาง</t>
  </si>
  <si>
    <t>ชายมาบ หมู่ที่ 3,7 ตำบลบ้านเนิน</t>
  </si>
  <si>
    <t>สระโพธิ์ หมู่ที่ 2,3 ตำบลบ้านกลาง</t>
  </si>
  <si>
    <t>สาธารณะระยะทาง 1,700</t>
  </si>
  <si>
    <t>เลียบคลองบางตัด หมู่ที่ 1 ตำบลบ้านกลาง</t>
  </si>
  <si>
    <t>ปากอ่าว หมู่ที่ 1 บ้านเนิน</t>
  </si>
  <si>
    <t>ดอนบัวบก</t>
  </si>
  <si>
    <t>หน้าโรงเรียนบ้านเนิน หมู่ที 3 บ้านเนิน</t>
  </si>
  <si>
    <t>สาธารณะระยะทาง 800</t>
  </si>
  <si>
    <t>เพื่อให้ประชาชนได้มีน้ำกิน</t>
  </si>
  <si>
    <t>น้ำใช้ได้ทุกครัวเรือน</t>
  </si>
  <si>
    <t>ฝังท่อประปาขนาด 2 นิ้ว</t>
  </si>
  <si>
    <t xml:space="preserve">ชั้น 8.5   ระยะทาง </t>
  </si>
  <si>
    <t>1,600 เมตร</t>
  </si>
  <si>
    <t>เพิ่มจำนวนไฟฟ้าสาธารณะ</t>
  </si>
  <si>
    <t>ในพื้นที่ หมู่ที่ 10 จำนวน</t>
  </si>
  <si>
    <t>12  จุด</t>
  </si>
  <si>
    <t>แสงสว่างเพียงพอ</t>
  </si>
  <si>
    <t>ประชาชนมีความ</t>
  </si>
  <si>
    <t>ในชีวิตเพิ่มขึ้น</t>
  </si>
  <si>
    <t xml:space="preserve">เฉลี่ย 5.00 เมตร ยาว 2,300 </t>
  </si>
  <si>
    <t>โครงการบุกเบิกถนนจากสวนปาล์มนายประคิ่น ยกย่อง</t>
  </si>
  <si>
    <t>โครงการบุกเบิกถนนจากบ้านนายแฟ้ง สุวรรณกำเนิด</t>
  </si>
  <si>
    <t>ก่อสร้างถนนลาดยางพาราแอสฟัล สายสายแยก</t>
  </si>
  <si>
    <t>ท่านา - ศาลา อบจ.หมู่ที่ 2 บ้านเนิน</t>
  </si>
  <si>
    <t xml:space="preserve">ยาว  2,500  เมตร  </t>
  </si>
  <si>
    <t xml:space="preserve"> 21 โครงการ</t>
  </si>
  <si>
    <t>ขยายเขตฝังท่อประปา หมู่ที่ 1 ตำบลบ้านเนิน</t>
  </si>
  <si>
    <t>500 เมตร</t>
  </si>
  <si>
    <t>ถนนสายกอหว้า หมู่ที 7</t>
  </si>
  <si>
    <t>โครงการขยายเขตไฟฟ้าสาธารณะจากสามแยก</t>
  </si>
  <si>
    <t>บ่อกุ้งนายวิเวก  สูงสุด - คอสะพานทางหลวงชนบท</t>
  </si>
  <si>
    <t>ประชาชนในหมู่ที่ 7</t>
  </si>
  <si>
    <t>ถนนสายซอยร่วมสุข หมู่ที 7</t>
  </si>
  <si>
    <t>แผนพัฒนาท้องถิ่นสี่ปี (พ.ศ. 2561 - 256๕ )</t>
  </si>
  <si>
    <t>ขนาด 120 ซีซี</t>
  </si>
  <si>
    <t>แผนงานรักษาความสงบภายใน</t>
  </si>
  <si>
    <t>เพื่อความปลอดภัยใน</t>
  </si>
  <si>
    <t>ชีวิตและทรัพย์สิน</t>
  </si>
  <si>
    <t>กล้อง CCTV</t>
  </si>
  <si>
    <t>ก่อสร้างถนน คสล.สายกอเหม้า วัดบ้านเนิน - สะพาน</t>
  </si>
  <si>
    <t>วัดบ้านเนิน หมุ่ที่ 3  ตำบลบ้านเนิน</t>
  </si>
  <si>
    <t>ระยะทาง 1,000  เมตร</t>
  </si>
  <si>
    <t xml:space="preserve">1,000 เมตร จำนวน  1 สาย </t>
  </si>
  <si>
    <t xml:space="preserve">ขนาดกว้างเฉลี่ย    3.5  เมตร  </t>
  </si>
  <si>
    <t>เจาะบ่อขนาด ศก. 6  นิ้ว</t>
  </si>
  <si>
    <t>ความลึกไม่น้อยกว่า 15 เมตร</t>
  </si>
  <si>
    <t>แต่ไม่เกิน 150 เมตร</t>
  </si>
  <si>
    <t>ชาวบ้านใช้</t>
  </si>
  <si>
    <t>ประปา</t>
  </si>
  <si>
    <t>ประชาชนได้ใช้</t>
  </si>
  <si>
    <t>ประปาทุกคร้วเรือน</t>
  </si>
  <si>
    <t>โครงการปรับปรุงถนนหินคลุกจากบ้านนายเจริญ</t>
  </si>
  <si>
    <t>อุ้มชู - บ้านนายเอื้อน  มณีโชติ</t>
  </si>
  <si>
    <t xml:space="preserve">ยาว 2,400   จำนวน  1 สาย </t>
  </si>
  <si>
    <t xml:space="preserve">โครงการซ่อมแซมศาลาเอนกประสงค์ หมู่ที่ 4 </t>
  </si>
  <si>
    <t>เพื่อให้ประชาชนได้ร่วมทำกิจ</t>
  </si>
  <si>
    <t>กรรมในหมู่บ้าน</t>
  </si>
  <si>
    <t>ชนได้ร่วมกิจกรรม</t>
  </si>
  <si>
    <t>ในหมู่บ้าน</t>
  </si>
  <si>
    <t>มีสถานที่ร่วมกิจกรรม</t>
  </si>
  <si>
    <t>ของหมู่บ้าน</t>
  </si>
  <si>
    <t>ปรับปรุงซ่อมแซมทางเท้า</t>
  </si>
  <si>
    <t>รอบอาคาร</t>
  </si>
  <si>
    <t>ปรับปรุงซ่อมแซมศาลา อบต. หมู่ที่ 6</t>
  </si>
  <si>
    <t>เพื่อประชาชนได้ใช้พักผ่อน</t>
  </si>
  <si>
    <t>ระหว่างการเดินทาง</t>
  </si>
  <si>
    <t>ปรับปรุงโครงสร้างหลังคา</t>
  </si>
  <si>
    <t>พร้อมกระเบื้อง</t>
  </si>
  <si>
    <t>ปรับปรุงซ่อมแซมศาลา อบจ. หมู่ที่ 2 บ้านเนิน</t>
  </si>
  <si>
    <t>ปรับปรุงอาคารพร้อมถมปรับพื้น</t>
  </si>
  <si>
    <t>ที่รอบศาลา</t>
  </si>
  <si>
    <t>ร้อยละของชาวบ้าน</t>
  </si>
  <si>
    <t>ได้ใช้เป็นที่พักผ่อน</t>
  </si>
  <si>
    <t>มีสถานที่พักผ่อน</t>
  </si>
  <si>
    <t>เพื่อช่วยเหลือผู้ประสบ</t>
  </si>
  <si>
    <t>ภัย</t>
  </si>
  <si>
    <t>พร้อมเครื่องยนต์</t>
  </si>
  <si>
    <t>เรือท้องแบนไฟเบอ</t>
  </si>
  <si>
    <t>คลาส ขนาด17 ฟุต</t>
  </si>
  <si>
    <t>และอุปกรณ์ประจำเรือ</t>
  </si>
  <si>
    <t>ครุภัณท์ยานพาหนะ</t>
  </si>
  <si>
    <t>แผนงานกีฬาและนันทนาการ</t>
  </si>
  <si>
    <t>ครุภัณพ์ยานพาหนะ</t>
  </si>
  <si>
    <t>เพื่อใช้ในการแข่งข้น</t>
  </si>
  <si>
    <t xml:space="preserve">เรือเพียว </t>
  </si>
  <si>
    <t>เรือเพียว ขนาด</t>
  </si>
  <si>
    <t>13  ฝีพาย</t>
  </si>
  <si>
    <t>ก่อสร้างอาคารสำหรับตลาดชุมชน บริเวรณริมน้ำ</t>
  </si>
  <si>
    <t>หน้าที่ทำการ อบต.บ้านเนิน</t>
  </si>
  <si>
    <t>ขนาดกว้าง 6 เมตร ยาว 30 เมตร</t>
  </si>
  <si>
    <t>เพื่อให้ชาวบ้านได้มีตลาดในตำบล</t>
  </si>
  <si>
    <t>ร้อยละชาวบ้าน</t>
  </si>
  <si>
    <t>มีอาชีพเพิ่มขึ้น</t>
  </si>
  <si>
    <t>ชาวบ้านในพื้นที่</t>
  </si>
  <si>
    <t>มีรายได้เสริม</t>
  </si>
  <si>
    <t>เจาะบ่อบาดาล หมู่ที่ 3 บ้านเนิน</t>
  </si>
  <si>
    <t>เจาะบ่อบาดาล หมู่ที่ 5 บ้านเนิน</t>
  </si>
  <si>
    <t>เจาะบ่อบาดาล หมู่ที่ 1 บ้านเนิน</t>
  </si>
  <si>
    <t>โครงการขยายเขตฝังท่อประปา หมู่ที่ 6</t>
  </si>
  <si>
    <t>รวม 94  โครงการ</t>
  </si>
  <si>
    <t>10  โครงการ</t>
  </si>
  <si>
    <t>โครงการรณรงค์ป้องกันและควบคุมโรคต่างๆ</t>
  </si>
  <si>
    <t>เพื่อป้องกัน หรือรักษาโรค</t>
  </si>
  <si>
    <t>ระบาทในสัตว์</t>
  </si>
  <si>
    <t>ฉีดวัคซีนและยารักษาโรคให้แก่</t>
  </si>
  <si>
    <t>สัตว์ เช่นโรคพิษสุนัขบ้า แมวบ้า</t>
  </si>
  <si>
    <t>โรคปากเปื่อย เท้าเปื่อย</t>
  </si>
  <si>
    <t>ของโรคระบาด</t>
  </si>
  <si>
    <t>ลดลง</t>
  </si>
  <si>
    <t>โรคระบาดในสัตว์ลดลง</t>
  </si>
  <si>
    <t>ประชาชนปลอดภัย</t>
  </si>
  <si>
    <t>ในชีวิต</t>
  </si>
  <si>
    <t>43  โครงการ</t>
  </si>
  <si>
    <t>ผู้เข้าร่วม</t>
  </si>
  <si>
    <t>ทำพิธีได้แสดง</t>
  </si>
  <si>
    <t>ความจงรัก</t>
  </si>
  <si>
    <t>ภักดี</t>
  </si>
  <si>
    <t>ได้เข้าร่วมพิธีวันสำคัญ</t>
  </si>
  <si>
    <t>สำนักปลัดฯ</t>
  </si>
  <si>
    <t>12  โครงการ</t>
  </si>
  <si>
    <t xml:space="preserve">    และทรัพยากรธรรมชาติ</t>
  </si>
  <si>
    <t>4. ยุทธศาสตร์การพัฒนาด้านสิ่งแวดล้อม</t>
  </si>
  <si>
    <t xml:space="preserve">    การจัดการองค์กรภายใต้ระบบธรรมาภิบาล</t>
  </si>
  <si>
    <t>5. ยุทธศาสตร์การพัฒนาการบริหารงาน</t>
  </si>
  <si>
    <t xml:space="preserve">                          ๑.๑  แผนงานเคหะชุมชน</t>
  </si>
  <si>
    <t xml:space="preserve"> 26  โครงการ</t>
  </si>
  <si>
    <t>ฝังท่อระบายน้ำจำนวน 2 จุด</t>
  </si>
  <si>
    <t>และติดตั้งไฟฟ้าสาธารณะ</t>
  </si>
  <si>
    <t>เนิน หมู่ที่ 3  ตำบลบ้านเนิน</t>
  </si>
  <si>
    <t xml:space="preserve">โครงการบุกเบิกถนนสายนานายทนงศักดิ์ แย้มอิ่ม - </t>
  </si>
  <si>
    <t xml:space="preserve"> 7  โครงการ</t>
  </si>
  <si>
    <t>ที่เว็ปไซต์</t>
  </si>
  <si>
    <t>โครงการสนับสนุนงบประมาณค่าบริการพื้นที่</t>
  </si>
  <si>
    <t>2.6 แผนงานสาธารณสุข</t>
  </si>
  <si>
    <t>2.7 แผนงานงบกลาง</t>
  </si>
  <si>
    <t>4.3 แผนงานสร้างความเข้มแข็งชุมชน</t>
  </si>
  <si>
    <t>แผนพัฒนาท้องถิ่น  (พ.ศ.  2561 - 2565)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</si>
</sst>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t#,##0.0"/>
    <numFmt numFmtId="204" formatCode="t0.0"/>
    <numFmt numFmtId="205" formatCode="t#,##0.000"/>
    <numFmt numFmtId="206" formatCode="t#,##0.0000"/>
    <numFmt numFmtId="207" formatCode="t#,##0.00000"/>
  </numFmts>
  <fonts count="9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2"/>
      <color indexed="8"/>
      <name val="TH SarabunIT๙"/>
      <family val="2"/>
    </font>
    <font>
      <sz val="1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0"/>
      <name val="TH SarabunIT๙"/>
      <family val="2"/>
    </font>
    <font>
      <sz val="14"/>
      <name val="TH SarabunIT๙"/>
      <family val="2"/>
    </font>
    <font>
      <b/>
      <sz val="12"/>
      <name val="TH SarabunIT๙"/>
      <family val="2"/>
    </font>
    <font>
      <b/>
      <sz val="13"/>
      <name val="TH SarabunIT๙"/>
      <family val="2"/>
    </font>
    <font>
      <b/>
      <sz val="11"/>
      <name val="TH SarabunIT๙"/>
      <family val="2"/>
    </font>
    <font>
      <sz val="13"/>
      <name val="TH SarabunIT๙"/>
      <family val="2"/>
    </font>
    <font>
      <b/>
      <sz val="10"/>
      <name val="TH SarabunIT๙"/>
      <family val="2"/>
    </font>
    <font>
      <b/>
      <sz val="12"/>
      <color indexed="8"/>
      <name val="TH SarabunIT๙"/>
      <family val="2"/>
    </font>
    <font>
      <u val="single"/>
      <sz val="12"/>
      <name val="TH SarabunIT๙"/>
      <family val="2"/>
    </font>
    <font>
      <u val="single"/>
      <sz val="13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4"/>
      <color indexed="8"/>
      <name val="Tahoma"/>
      <family val="2"/>
    </font>
    <font>
      <sz val="12"/>
      <color indexed="10"/>
      <name val="TH SarabunIT๙"/>
      <family val="2"/>
    </font>
    <font>
      <sz val="11"/>
      <color indexed="10"/>
      <name val="TH SarabunIT๙"/>
      <family val="2"/>
    </font>
    <font>
      <sz val="10"/>
      <color indexed="10"/>
      <name val="TH SarabunIT๙"/>
      <family val="2"/>
    </font>
    <font>
      <sz val="14"/>
      <color indexed="10"/>
      <name val="TH SarabunIT๙"/>
      <family val="2"/>
    </font>
    <font>
      <sz val="11"/>
      <name val="Tahoma"/>
      <family val="2"/>
    </font>
    <font>
      <b/>
      <sz val="14"/>
      <color indexed="8"/>
      <name val="TH SarabunIT๙"/>
      <family val="2"/>
    </font>
    <font>
      <sz val="11"/>
      <color indexed="8"/>
      <name val="TH SarabunIT๙"/>
      <family val="2"/>
    </font>
    <font>
      <b/>
      <sz val="16"/>
      <color indexed="60"/>
      <name val="TH SarabunIT๙"/>
      <family val="2"/>
    </font>
    <font>
      <b/>
      <sz val="14"/>
      <color indexed="60"/>
      <name val="TH SarabunIT๙"/>
      <family val="2"/>
    </font>
    <font>
      <sz val="14"/>
      <color indexed="60"/>
      <name val="TH SarabunIT๙"/>
      <family val="2"/>
    </font>
    <font>
      <sz val="14"/>
      <color indexed="60"/>
      <name val="Tahoma"/>
      <family val="2"/>
    </font>
    <font>
      <sz val="12"/>
      <color indexed="60"/>
      <name val="TH SarabunIT๙"/>
      <family val="2"/>
    </font>
    <font>
      <sz val="13"/>
      <color indexed="60"/>
      <name val="TH SarabunIT๙"/>
      <family val="2"/>
    </font>
    <font>
      <sz val="16"/>
      <color indexed="60"/>
      <name val="TH SarabunIT๙"/>
      <family val="2"/>
    </font>
    <font>
      <sz val="10"/>
      <color indexed="60"/>
      <name val="TH SarabunIT๙"/>
      <family val="2"/>
    </font>
    <font>
      <b/>
      <sz val="12"/>
      <color indexed="60"/>
      <name val="TH SarabunIT๙"/>
      <family val="2"/>
    </font>
    <font>
      <sz val="11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Calibri"/>
      <family val="2"/>
    </font>
    <font>
      <sz val="12"/>
      <color rgb="FFFF0000"/>
      <name val="TH SarabunIT๙"/>
      <family val="2"/>
    </font>
    <font>
      <sz val="11"/>
      <color rgb="FFFF0000"/>
      <name val="TH SarabunIT๙"/>
      <family val="2"/>
    </font>
    <font>
      <sz val="10"/>
      <color rgb="FFFF0000"/>
      <name val="TH SarabunIT๙"/>
      <family val="2"/>
    </font>
    <font>
      <sz val="14"/>
      <color rgb="FFFF0000"/>
      <name val="TH SarabunIT๙"/>
      <family val="2"/>
    </font>
    <font>
      <sz val="11"/>
      <name val="Calibri"/>
      <family val="2"/>
    </font>
    <font>
      <b/>
      <sz val="12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C00000"/>
      <name val="TH SarabunIT๙"/>
      <family val="2"/>
    </font>
    <font>
      <b/>
      <sz val="14"/>
      <color rgb="FFC00000"/>
      <name val="TH SarabunIT๙"/>
      <family val="2"/>
    </font>
    <font>
      <sz val="14"/>
      <color rgb="FFC00000"/>
      <name val="TH SarabunIT๙"/>
      <family val="2"/>
    </font>
    <font>
      <sz val="14"/>
      <color rgb="FFC00000"/>
      <name val="Calibri"/>
      <family val="2"/>
    </font>
    <font>
      <sz val="12"/>
      <color rgb="FFC00000"/>
      <name val="TH SarabunIT๙"/>
      <family val="2"/>
    </font>
    <font>
      <sz val="13"/>
      <color rgb="FFC00000"/>
      <name val="TH SarabunIT๙"/>
      <family val="2"/>
    </font>
    <font>
      <sz val="11"/>
      <color rgb="FFC00000"/>
      <name val="Calibri"/>
      <family val="2"/>
    </font>
    <font>
      <sz val="16"/>
      <color rgb="FFC00000"/>
      <name val="TH SarabunIT๙"/>
      <family val="2"/>
    </font>
    <font>
      <sz val="10"/>
      <color rgb="FFC00000"/>
      <name val="TH SarabunIT๙"/>
      <family val="2"/>
    </font>
    <font>
      <b/>
      <sz val="12"/>
      <color rgb="FFC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71" fillId="20" borderId="5" applyNumberFormat="0" applyAlignment="0" applyProtection="0"/>
    <xf numFmtId="0" fontId="1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12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59" fontId="7" fillId="0" borderId="10" xfId="0" applyNumberFormat="1" applyFont="1" applyBorder="1" applyAlignment="1">
      <alignment horizontal="center" vertical="center"/>
    </xf>
    <xf numFmtId="59" fontId="7" fillId="0" borderId="10" xfId="0" applyNumberFormat="1" applyFont="1" applyBorder="1" applyAlignment="1">
      <alignment horizontal="center"/>
    </xf>
    <xf numFmtId="59" fontId="7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59" fontId="8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5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61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61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61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 quotePrefix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 quotePrefix="1">
      <alignment/>
    </xf>
    <xf numFmtId="0" fontId="8" fillId="0" borderId="15" xfId="0" applyFont="1" applyBorder="1" applyAlignment="1">
      <alignment/>
    </xf>
    <xf numFmtId="61" fontId="8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 quotePrefix="1">
      <alignment/>
    </xf>
    <xf numFmtId="0" fontId="8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5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59" fontId="4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59" fontId="4" fillId="0" borderId="11" xfId="0" applyNumberFormat="1" applyFont="1" applyFill="1" applyBorder="1" applyAlignment="1">
      <alignment horizontal="center"/>
    </xf>
    <xf numFmtId="59" fontId="8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59" fontId="4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61" fontId="8" fillId="0" borderId="0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2" xfId="0" applyFont="1" applyBorder="1" applyAlignment="1" quotePrefix="1">
      <alignment horizontal="center"/>
    </xf>
    <xf numFmtId="0" fontId="8" fillId="0" borderId="0" xfId="0" applyFont="1" applyBorder="1" applyAlignment="1" quotePrefix="1">
      <alignment/>
    </xf>
    <xf numFmtId="59" fontId="8" fillId="0" borderId="12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75" fillId="0" borderId="11" xfId="0" applyFont="1" applyBorder="1" applyAlignment="1">
      <alignment/>
    </xf>
    <xf numFmtId="0" fontId="75" fillId="0" borderId="0" xfId="0" applyFont="1" applyAlignment="1">
      <alignment/>
    </xf>
    <xf numFmtId="0" fontId="0" fillId="0" borderId="11" xfId="0" applyBorder="1" applyAlignment="1">
      <alignment/>
    </xf>
    <xf numFmtId="59" fontId="75" fillId="0" borderId="11" xfId="0" applyNumberFormat="1" applyFont="1" applyBorder="1" applyAlignment="1">
      <alignment horizontal="center"/>
    </xf>
    <xf numFmtId="0" fontId="75" fillId="0" borderId="15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18" xfId="0" applyFont="1" applyBorder="1" applyAlignment="1">
      <alignment/>
    </xf>
    <xf numFmtId="0" fontId="0" fillId="0" borderId="0" xfId="0" applyBorder="1" applyAlignment="1">
      <alignment/>
    </xf>
    <xf numFmtId="61" fontId="75" fillId="0" borderId="0" xfId="0" applyNumberFormat="1" applyFont="1" applyAlignment="1">
      <alignment/>
    </xf>
    <xf numFmtId="0" fontId="75" fillId="0" borderId="17" xfId="0" applyFont="1" applyBorder="1" applyAlignment="1">
      <alignment/>
    </xf>
    <xf numFmtId="0" fontId="75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75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59" fontId="8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15" xfId="0" applyFont="1" applyBorder="1" applyAlignment="1">
      <alignment/>
    </xf>
    <xf numFmtId="0" fontId="76" fillId="0" borderId="0" xfId="0" applyFont="1" applyAlignment="1">
      <alignment/>
    </xf>
    <xf numFmtId="0" fontId="10" fillId="0" borderId="15" xfId="0" applyFont="1" applyBorder="1" applyAlignment="1">
      <alignment/>
    </xf>
    <xf numFmtId="0" fontId="77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right" textRotation="180"/>
    </xf>
    <xf numFmtId="0" fontId="14" fillId="0" borderId="12" xfId="0" applyFont="1" applyBorder="1" applyAlignment="1">
      <alignment/>
    </xf>
    <xf numFmtId="59" fontId="7" fillId="0" borderId="11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59" fontId="7" fillId="0" borderId="2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" fillId="0" borderId="13" xfId="0" applyFont="1" applyBorder="1" applyAlignment="1" quotePrefix="1">
      <alignment/>
    </xf>
    <xf numFmtId="0" fontId="7" fillId="0" borderId="10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6" xfId="0" applyFont="1" applyBorder="1" applyAlignment="1" quotePrefix="1">
      <alignment/>
    </xf>
    <xf numFmtId="0" fontId="8" fillId="0" borderId="17" xfId="0" applyFont="1" applyBorder="1" applyAlignment="1" quotePrefix="1">
      <alignment horizontal="center"/>
    </xf>
    <xf numFmtId="0" fontId="8" fillId="0" borderId="18" xfId="0" applyFont="1" applyBorder="1" applyAlignment="1" quotePrefix="1">
      <alignment/>
    </xf>
    <xf numFmtId="0" fontId="3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6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center"/>
    </xf>
    <xf numFmtId="61" fontId="8" fillId="0" borderId="12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/>
    </xf>
    <xf numFmtId="59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 quotePrefix="1">
      <alignment/>
    </xf>
    <xf numFmtId="0" fontId="8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2" xfId="0" applyFont="1" applyFill="1" applyBorder="1" applyAlignment="1" quotePrefix="1">
      <alignment/>
    </xf>
    <xf numFmtId="59" fontId="4" fillId="0" borderId="12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9" fontId="8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/>
    </xf>
    <xf numFmtId="61" fontId="78" fillId="0" borderId="11" xfId="0" applyNumberFormat="1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78" fillId="0" borderId="12" xfId="0" applyFont="1" applyFill="1" applyBorder="1" applyAlignment="1">
      <alignment horizontal="center"/>
    </xf>
    <xf numFmtId="9" fontId="8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 textRotation="180"/>
    </xf>
    <xf numFmtId="0" fontId="8" fillId="0" borderId="13" xfId="0" applyFont="1" applyBorder="1" applyAlignment="1" quotePrefix="1">
      <alignment/>
    </xf>
    <xf numFmtId="0" fontId="75" fillId="0" borderId="10" xfId="0" applyFont="1" applyBorder="1" applyAlignment="1">
      <alignment/>
    </xf>
    <xf numFmtId="0" fontId="7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9" fontId="9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14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59" fontId="10" fillId="0" borderId="10" xfId="0" applyNumberFormat="1" applyFont="1" applyBorder="1" applyAlignment="1">
      <alignment horizontal="center"/>
    </xf>
    <xf numFmtId="59" fontId="10" fillId="0" borderId="11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9" fillId="0" borderId="0" xfId="0" applyNumberFormat="1" applyFont="1" applyAlignment="1">
      <alignment vertical="top" wrapText="1"/>
    </xf>
    <xf numFmtId="0" fontId="6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6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9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0" fontId="78" fillId="0" borderId="13" xfId="0" applyFont="1" applyBorder="1" applyAlignment="1">
      <alignment/>
    </xf>
    <xf numFmtId="0" fontId="79" fillId="0" borderId="12" xfId="0" applyFont="1" applyFill="1" applyBorder="1" applyAlignment="1">
      <alignment/>
    </xf>
    <xf numFmtId="0" fontId="78" fillId="0" borderId="18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78" fillId="0" borderId="12" xfId="0" applyFont="1" applyFill="1" applyBorder="1" applyAlignment="1">
      <alignment/>
    </xf>
    <xf numFmtId="0" fontId="79" fillId="0" borderId="12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/>
    </xf>
    <xf numFmtId="0" fontId="78" fillId="0" borderId="16" xfId="0" applyFont="1" applyFill="1" applyBorder="1" applyAlignment="1">
      <alignment/>
    </xf>
    <xf numFmtId="0" fontId="79" fillId="0" borderId="0" xfId="0" applyFont="1" applyAlignment="1">
      <alignment/>
    </xf>
    <xf numFmtId="59" fontId="7" fillId="0" borderId="2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5" fillId="0" borderId="15" xfId="0" applyFont="1" applyBorder="1" applyAlignment="1">
      <alignment/>
    </xf>
    <xf numFmtId="0" fontId="75" fillId="0" borderId="0" xfId="0" applyFont="1" applyBorder="1" applyAlignment="1">
      <alignment/>
    </xf>
    <xf numFmtId="3" fontId="8" fillId="0" borderId="15" xfId="0" applyNumberFormat="1" applyFont="1" applyBorder="1" applyAlignment="1" quotePrefix="1">
      <alignment horizontal="center"/>
    </xf>
    <xf numFmtId="0" fontId="78" fillId="0" borderId="17" xfId="0" applyFont="1" applyBorder="1" applyAlignment="1" quotePrefix="1">
      <alignment horizontal="center"/>
    </xf>
    <xf numFmtId="0" fontId="78" fillId="0" borderId="18" xfId="0" applyFont="1" applyBorder="1" applyAlignment="1" quotePrefix="1">
      <alignment/>
    </xf>
    <xf numFmtId="0" fontId="80" fillId="0" borderId="12" xfId="0" applyFont="1" applyBorder="1" applyAlignment="1">
      <alignment horizontal="center"/>
    </xf>
    <xf numFmtId="59" fontId="78" fillId="0" borderId="12" xfId="0" applyNumberFormat="1" applyFont="1" applyBorder="1" applyAlignment="1">
      <alignment horizontal="center"/>
    </xf>
    <xf numFmtId="0" fontId="78" fillId="0" borderId="18" xfId="0" applyFont="1" applyFill="1" applyBorder="1" applyAlignment="1">
      <alignment/>
    </xf>
    <xf numFmtId="0" fontId="78" fillId="0" borderId="16" xfId="0" applyFont="1" applyBorder="1" applyAlignment="1" quotePrefix="1">
      <alignment/>
    </xf>
    <xf numFmtId="0" fontId="78" fillId="0" borderId="16" xfId="0" applyFont="1" applyBorder="1" applyAlignment="1">
      <alignment/>
    </xf>
    <xf numFmtId="61" fontId="78" fillId="0" borderId="12" xfId="0" applyNumberFormat="1" applyFont="1" applyBorder="1" applyAlignment="1">
      <alignment horizontal="center"/>
    </xf>
    <xf numFmtId="0" fontId="81" fillId="0" borderId="0" xfId="0" applyFont="1" applyAlignment="1">
      <alignment/>
    </xf>
    <xf numFmtId="0" fontId="78" fillId="0" borderId="0" xfId="0" applyFont="1" applyBorder="1" applyAlignment="1">
      <alignment/>
    </xf>
    <xf numFmtId="0" fontId="79" fillId="0" borderId="15" xfId="0" applyFont="1" applyBorder="1" applyAlignment="1">
      <alignment/>
    </xf>
    <xf numFmtId="0" fontId="80" fillId="0" borderId="11" xfId="0" applyFont="1" applyBorder="1" applyAlignment="1">
      <alignment/>
    </xf>
    <xf numFmtId="0" fontId="78" fillId="0" borderId="12" xfId="0" applyFont="1" applyBorder="1" applyAlignment="1">
      <alignment horizontal="center"/>
    </xf>
    <xf numFmtId="0" fontId="78" fillId="0" borderId="18" xfId="0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18" xfId="0" applyFont="1" applyBorder="1" applyAlignment="1">
      <alignment/>
    </xf>
    <xf numFmtId="0" fontId="78" fillId="0" borderId="17" xfId="0" applyFont="1" applyBorder="1" applyAlignment="1">
      <alignment/>
    </xf>
    <xf numFmtId="0" fontId="80" fillId="0" borderId="12" xfId="0" applyFont="1" applyBorder="1" applyAlignment="1">
      <alignment/>
    </xf>
    <xf numFmtId="0" fontId="79" fillId="0" borderId="11" xfId="0" applyFont="1" applyBorder="1" applyAlignment="1">
      <alignment/>
    </xf>
    <xf numFmtId="0" fontId="79" fillId="0" borderId="0" xfId="0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0" xfId="0" applyFont="1" applyFill="1" applyBorder="1" applyAlignment="1">
      <alignment horizontal="center"/>
    </xf>
    <xf numFmtId="0" fontId="79" fillId="0" borderId="18" xfId="0" applyFont="1" applyFill="1" applyBorder="1" applyAlignment="1">
      <alignment/>
    </xf>
    <xf numFmtId="0" fontId="78" fillId="0" borderId="17" xfId="0" applyFont="1" applyFill="1" applyBorder="1" applyAlignment="1">
      <alignment horizontal="center"/>
    </xf>
    <xf numFmtId="0" fontId="79" fillId="0" borderId="17" xfId="0" applyFont="1" applyFill="1" applyBorder="1" applyAlignment="1">
      <alignment horizontal="center"/>
    </xf>
    <xf numFmtId="0" fontId="79" fillId="0" borderId="19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18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61" fontId="78" fillId="0" borderId="0" xfId="0" applyNumberFormat="1" applyFont="1" applyBorder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3" fontId="8" fillId="0" borderId="14" xfId="0" applyNumberFormat="1" applyFont="1" applyBorder="1" applyAlignment="1" quotePrefix="1">
      <alignment horizontal="center"/>
    </xf>
    <xf numFmtId="0" fontId="8" fillId="0" borderId="16" xfId="0" applyFont="1" applyBorder="1" applyAlignment="1" quotePrefix="1">
      <alignment/>
    </xf>
    <xf numFmtId="3" fontId="8" fillId="0" borderId="11" xfId="0" applyNumberFormat="1" applyFont="1" applyBorder="1" applyAlignment="1" quotePrefix="1">
      <alignment horizontal="center"/>
    </xf>
    <xf numFmtId="3" fontId="8" fillId="0" borderId="10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75" fillId="0" borderId="12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 quotePrefix="1">
      <alignment horizontal="center"/>
    </xf>
    <xf numFmtId="3" fontId="8" fillId="0" borderId="17" xfId="0" applyNumberFormat="1" applyFont="1" applyBorder="1" applyAlignment="1" quotePrefix="1">
      <alignment horizontal="center"/>
    </xf>
    <xf numFmtId="0" fontId="7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0" xfId="0" applyNumberFormat="1" applyFont="1" applyBorder="1" applyAlignment="1" quotePrefix="1">
      <alignment horizontal="center"/>
    </xf>
    <xf numFmtId="0" fontId="8" fillId="0" borderId="12" xfId="0" applyFont="1" applyBorder="1" applyAlignment="1" quotePrefix="1">
      <alignment/>
    </xf>
    <xf numFmtId="0" fontId="8" fillId="0" borderId="16" xfId="0" applyFont="1" applyFill="1" applyBorder="1" applyAlignment="1">
      <alignment/>
    </xf>
    <xf numFmtId="0" fontId="8" fillId="0" borderId="18" xfId="0" applyFont="1" applyBorder="1" applyAlignment="1" quotePrefix="1">
      <alignment horizontal="center"/>
    </xf>
    <xf numFmtId="0" fontId="8" fillId="0" borderId="16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3" fontId="8" fillId="0" borderId="1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61" fontId="8" fillId="0" borderId="20" xfId="0" applyNumberFormat="1" applyFont="1" applyFill="1" applyBorder="1" applyAlignment="1" quotePrefix="1">
      <alignment horizontal="center"/>
    </xf>
    <xf numFmtId="61" fontId="8" fillId="0" borderId="10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61" fontId="8" fillId="0" borderId="11" xfId="0" applyNumberFormat="1" applyFont="1" applyFill="1" applyBorder="1" applyAlignment="1" quotePrefix="1">
      <alignment horizontal="center"/>
    </xf>
    <xf numFmtId="61" fontId="8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20" xfId="0" applyFont="1" applyFill="1" applyBorder="1" applyAlignment="1">
      <alignment/>
    </xf>
    <xf numFmtId="61" fontId="8" fillId="0" borderId="2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59" fontId="8" fillId="0" borderId="13" xfId="0" applyNumberFormat="1" applyFont="1" applyFill="1" applyBorder="1" applyAlignment="1">
      <alignment horizontal="center"/>
    </xf>
    <xf numFmtId="61" fontId="8" fillId="0" borderId="13" xfId="0" applyNumberFormat="1" applyFont="1" applyFill="1" applyBorder="1" applyAlignment="1">
      <alignment horizontal="center"/>
    </xf>
    <xf numFmtId="61" fontId="4" fillId="0" borderId="10" xfId="0" applyNumberFormat="1" applyFont="1" applyFill="1" applyBorder="1" applyAlignment="1">
      <alignment horizontal="center"/>
    </xf>
    <xf numFmtId="61" fontId="8" fillId="0" borderId="18" xfId="0" applyNumberFormat="1" applyFont="1" applyFill="1" applyBorder="1" applyAlignment="1">
      <alignment horizontal="center"/>
    </xf>
    <xf numFmtId="61" fontId="4" fillId="0" borderId="11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8" fillId="0" borderId="11" xfId="0" applyFont="1" applyFill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2" fillId="0" borderId="0" xfId="0" applyFont="1" applyAlignment="1">
      <alignment/>
    </xf>
    <xf numFmtId="59" fontId="8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/>
    </xf>
    <xf numFmtId="0" fontId="78" fillId="0" borderId="0" xfId="0" applyFont="1" applyFill="1" applyBorder="1" applyAlignment="1">
      <alignment/>
    </xf>
    <xf numFmtId="59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 quotePrefix="1">
      <alignment/>
    </xf>
    <xf numFmtId="0" fontId="78" fillId="0" borderId="0" xfId="0" applyFont="1" applyBorder="1" applyAlignment="1" quotePrefix="1">
      <alignment horizontal="center"/>
    </xf>
    <xf numFmtId="0" fontId="80" fillId="0" borderId="0" xfId="0" applyFont="1" applyBorder="1" applyAlignment="1">
      <alignment horizontal="center"/>
    </xf>
    <xf numFmtId="0" fontId="8" fillId="0" borderId="18" xfId="0" applyFont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76" fillId="0" borderId="24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1" xfId="0" applyFont="1" applyBorder="1" applyAlignment="1">
      <alignment/>
    </xf>
    <xf numFmtId="0" fontId="76" fillId="0" borderId="12" xfId="0" applyFont="1" applyBorder="1" applyAlignment="1">
      <alignment/>
    </xf>
    <xf numFmtId="59" fontId="8" fillId="0" borderId="24" xfId="0" applyNumberFormat="1" applyFont="1" applyBorder="1" applyAlignment="1">
      <alignment horizontal="center"/>
    </xf>
    <xf numFmtId="59" fontId="11" fillId="0" borderId="24" xfId="0" applyNumberFormat="1" applyFont="1" applyBorder="1" applyAlignment="1">
      <alignment horizontal="center"/>
    </xf>
    <xf numFmtId="61" fontId="11" fillId="0" borderId="24" xfId="0" applyNumberFormat="1" applyFont="1" applyBorder="1" applyAlignment="1">
      <alignment horizontal="center"/>
    </xf>
    <xf numFmtId="3" fontId="11" fillId="0" borderId="24" xfId="0" applyNumberFormat="1" applyFont="1" applyBorder="1" applyAlignment="1" quotePrefix="1">
      <alignment horizontal="center"/>
    </xf>
    <xf numFmtId="0" fontId="15" fillId="0" borderId="24" xfId="0" applyFont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4" xfId="0" applyFont="1" applyBorder="1" applyAlignment="1" quotePrefix="1">
      <alignment horizontal="center"/>
    </xf>
    <xf numFmtId="0" fontId="76" fillId="0" borderId="10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5" fillId="0" borderId="17" xfId="0" applyFont="1" applyBorder="1" applyAlignment="1">
      <alignment/>
    </xf>
    <xf numFmtId="0" fontId="75" fillId="0" borderId="18" xfId="0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76" fillId="0" borderId="10" xfId="0" applyNumberFormat="1" applyFont="1" applyBorder="1" applyAlignment="1">
      <alignment horizontal="center"/>
    </xf>
    <xf numFmtId="3" fontId="76" fillId="0" borderId="11" xfId="0" applyNumberFormat="1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3" fontId="84" fillId="0" borderId="24" xfId="0" applyNumberFormat="1" applyFont="1" applyBorder="1" applyAlignment="1">
      <alignment horizontal="center"/>
    </xf>
    <xf numFmtId="61" fontId="83" fillId="0" borderId="24" xfId="0" applyNumberFormat="1" applyFont="1" applyBorder="1" applyAlignment="1">
      <alignment/>
    </xf>
    <xf numFmtId="3" fontId="83" fillId="0" borderId="24" xfId="0" applyNumberFormat="1" applyFont="1" applyBorder="1" applyAlignment="1">
      <alignment/>
    </xf>
    <xf numFmtId="0" fontId="69" fillId="0" borderId="24" xfId="0" applyFont="1" applyBorder="1" applyAlignment="1">
      <alignment horizontal="center"/>
    </xf>
    <xf numFmtId="3" fontId="83" fillId="0" borderId="24" xfId="0" applyNumberFormat="1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24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61" fontId="11" fillId="0" borderId="24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3" fontId="11" fillId="0" borderId="24" xfId="0" applyNumberFormat="1" applyFont="1" applyBorder="1" applyAlignment="1">
      <alignment horizontal="center"/>
    </xf>
    <xf numFmtId="0" fontId="8" fillId="0" borderId="24" xfId="0" applyFont="1" applyFill="1" applyBorder="1" applyAlignment="1">
      <alignment/>
    </xf>
    <xf numFmtId="61" fontId="8" fillId="0" borderId="24" xfId="0" applyNumberFormat="1" applyFont="1" applyFill="1" applyBorder="1" applyAlignment="1">
      <alignment horizontal="center"/>
    </xf>
    <xf numFmtId="9" fontId="8" fillId="0" borderId="2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5" fillId="0" borderId="0" xfId="0" applyFont="1" applyAlignment="1">
      <alignment/>
    </xf>
    <xf numFmtId="3" fontId="8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/>
    </xf>
    <xf numFmtId="3" fontId="7" fillId="0" borderId="11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59" fontId="8" fillId="0" borderId="0" xfId="0" applyNumberFormat="1" applyFont="1" applyFill="1" applyBorder="1" applyAlignment="1">
      <alignment horizontal="center"/>
    </xf>
    <xf numFmtId="61" fontId="8" fillId="0" borderId="0" xfId="0" applyNumberFormat="1" applyFont="1" applyFill="1" applyBorder="1" applyAlignment="1">
      <alignment horizontal="center"/>
    </xf>
    <xf numFmtId="59" fontId="11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61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 quotePrefix="1">
      <alignment horizontal="center"/>
    </xf>
    <xf numFmtId="0" fontId="8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5" fillId="0" borderId="14" xfId="0" applyFont="1" applyBorder="1" applyAlignment="1">
      <alignment/>
    </xf>
    <xf numFmtId="0" fontId="75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1" fillId="0" borderId="25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75" fillId="0" borderId="13" xfId="0" applyFont="1" applyBorder="1" applyAlignment="1">
      <alignment/>
    </xf>
    <xf numFmtId="0" fontId="75" fillId="0" borderId="16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7" fillId="0" borderId="12" xfId="0" applyFont="1" applyBorder="1" applyAlignment="1">
      <alignment/>
    </xf>
    <xf numFmtId="3" fontId="17" fillId="0" borderId="12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8" fillId="0" borderId="10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88" fillId="0" borderId="20" xfId="0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11" xfId="0" applyFont="1" applyFill="1" applyBorder="1" applyAlignment="1">
      <alignment horizontal="center"/>
    </xf>
    <xf numFmtId="0" fontId="88" fillId="0" borderId="19" xfId="0" applyFont="1" applyFill="1" applyBorder="1" applyAlignment="1">
      <alignment horizontal="center"/>
    </xf>
    <xf numFmtId="0" fontId="88" fillId="0" borderId="15" xfId="0" applyFont="1" applyFill="1" applyBorder="1" applyAlignment="1">
      <alignment horizontal="center"/>
    </xf>
    <xf numFmtId="0" fontId="88" fillId="0" borderId="13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0" fontId="88" fillId="0" borderId="18" xfId="0" applyFont="1" applyFill="1" applyBorder="1" applyAlignment="1">
      <alignment horizontal="center"/>
    </xf>
    <xf numFmtId="0" fontId="88" fillId="0" borderId="17" xfId="0" applyFont="1" applyFill="1" applyBorder="1" applyAlignment="1">
      <alignment horizontal="center"/>
    </xf>
    <xf numFmtId="0" fontId="88" fillId="0" borderId="16" xfId="0" applyFont="1" applyFill="1" applyBorder="1" applyAlignment="1">
      <alignment horizontal="center"/>
    </xf>
    <xf numFmtId="59" fontId="90" fillId="0" borderId="10" xfId="0" applyNumberFormat="1" applyFont="1" applyBorder="1" applyAlignment="1">
      <alignment horizontal="center"/>
    </xf>
    <xf numFmtId="0" fontId="91" fillId="0" borderId="10" xfId="0" applyFont="1" applyBorder="1" applyAlignment="1">
      <alignment/>
    </xf>
    <xf numFmtId="0" fontId="90" fillId="0" borderId="10" xfId="0" applyFont="1" applyBorder="1" applyAlignment="1">
      <alignment/>
    </xf>
    <xf numFmtId="3" fontId="90" fillId="0" borderId="10" xfId="0" applyNumberFormat="1" applyFont="1" applyBorder="1" applyAlignment="1">
      <alignment horizontal="center"/>
    </xf>
    <xf numFmtId="3" fontId="90" fillId="0" borderId="20" xfId="0" applyNumberFormat="1" applyFont="1" applyBorder="1" applyAlignment="1">
      <alignment horizontal="center"/>
    </xf>
    <xf numFmtId="9" fontId="90" fillId="0" borderId="10" xfId="0" applyNumberFormat="1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92" fillId="0" borderId="0" xfId="0" applyFont="1" applyAlignment="1">
      <alignment/>
    </xf>
    <xf numFmtId="0" fontId="90" fillId="0" borderId="11" xfId="0" applyFont="1" applyBorder="1" applyAlignment="1">
      <alignment horizontal="center"/>
    </xf>
    <xf numFmtId="0" fontId="91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0" fillId="0" borderId="13" xfId="0" applyFont="1" applyBorder="1" applyAlignment="1">
      <alignment horizontal="center"/>
    </xf>
    <xf numFmtId="0" fontId="90" fillId="0" borderId="11" xfId="0" applyFont="1" applyFill="1" applyBorder="1" applyAlignment="1">
      <alignment horizontal="center"/>
    </xf>
    <xf numFmtId="0" fontId="90" fillId="0" borderId="12" xfId="0" applyFont="1" applyBorder="1" applyAlignment="1">
      <alignment horizontal="center"/>
    </xf>
    <xf numFmtId="0" fontId="91" fillId="0" borderId="12" xfId="0" applyFont="1" applyBorder="1" applyAlignment="1">
      <alignment/>
    </xf>
    <xf numFmtId="0" fontId="90" fillId="0" borderId="12" xfId="0" applyFont="1" applyBorder="1" applyAlignment="1">
      <alignment/>
    </xf>
    <xf numFmtId="0" fontId="90" fillId="0" borderId="16" xfId="0" applyFont="1" applyBorder="1" applyAlignment="1">
      <alignment horizontal="center"/>
    </xf>
    <xf numFmtId="59" fontId="90" fillId="0" borderId="11" xfId="0" applyNumberFormat="1" applyFont="1" applyBorder="1" applyAlignment="1">
      <alignment horizontal="center"/>
    </xf>
    <xf numFmtId="0" fontId="90" fillId="0" borderId="11" xfId="0" applyFont="1" applyFill="1" applyBorder="1" applyAlignment="1">
      <alignment/>
    </xf>
    <xf numFmtId="3" fontId="90" fillId="0" borderId="11" xfId="0" applyNumberFormat="1" applyFont="1" applyFill="1" applyBorder="1" applyAlignment="1">
      <alignment horizontal="center"/>
    </xf>
    <xf numFmtId="61" fontId="90" fillId="0" borderId="11" xfId="0" applyNumberFormat="1" applyFont="1" applyFill="1" applyBorder="1" applyAlignment="1">
      <alignment horizontal="center"/>
    </xf>
    <xf numFmtId="0" fontId="90" fillId="0" borderId="11" xfId="0" applyFont="1" applyBorder="1" applyAlignment="1">
      <alignment horizontal="left"/>
    </xf>
    <xf numFmtId="61" fontId="90" fillId="0" borderId="11" xfId="0" applyNumberFormat="1" applyFont="1" applyBorder="1" applyAlignment="1">
      <alignment horizontal="center"/>
    </xf>
    <xf numFmtId="0" fontId="90" fillId="0" borderId="12" xfId="0" applyFont="1" applyFill="1" applyBorder="1" applyAlignment="1">
      <alignment horizontal="center"/>
    </xf>
    <xf numFmtId="0" fontId="90" fillId="0" borderId="10" xfId="0" applyFont="1" applyFill="1" applyBorder="1" applyAlignment="1">
      <alignment/>
    </xf>
    <xf numFmtId="3" fontId="90" fillId="0" borderId="10" xfId="0" applyNumberFormat="1" applyFont="1" applyFill="1" applyBorder="1" applyAlignment="1">
      <alignment horizontal="center"/>
    </xf>
    <xf numFmtId="61" fontId="90" fillId="0" borderId="10" xfId="0" applyNumberFormat="1" applyFont="1" applyFill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0" fillId="0" borderId="0" xfId="0" applyFont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12" xfId="0" applyFont="1" applyBorder="1" applyAlignment="1">
      <alignment horizontal="left"/>
    </xf>
    <xf numFmtId="61" fontId="90" fillId="0" borderId="12" xfId="0" applyNumberFormat="1" applyFont="1" applyBorder="1" applyAlignment="1">
      <alignment horizontal="center"/>
    </xf>
    <xf numFmtId="3" fontId="90" fillId="0" borderId="11" xfId="0" applyNumberFormat="1" applyFont="1" applyBorder="1" applyAlignment="1">
      <alignment horizontal="center"/>
    </xf>
    <xf numFmtId="0" fontId="93" fillId="0" borderId="10" xfId="0" applyFont="1" applyFill="1" applyBorder="1" applyAlignment="1">
      <alignment horizontal="center"/>
    </xf>
    <xf numFmtId="0" fontId="93" fillId="0" borderId="14" xfId="0" applyFont="1" applyFill="1" applyBorder="1" applyAlignment="1">
      <alignment horizontal="center"/>
    </xf>
    <xf numFmtId="0" fontId="93" fillId="0" borderId="20" xfId="0" applyFont="1" applyFill="1" applyBorder="1" applyAlignment="1">
      <alignment horizontal="center"/>
    </xf>
    <xf numFmtId="0" fontId="93" fillId="0" borderId="0" xfId="0" applyFont="1" applyFill="1" applyAlignment="1">
      <alignment horizontal="center"/>
    </xf>
    <xf numFmtId="0" fontId="93" fillId="0" borderId="19" xfId="0" applyFont="1" applyFill="1" applyBorder="1" applyAlignment="1">
      <alignment horizontal="center"/>
    </xf>
    <xf numFmtId="0" fontId="93" fillId="0" borderId="15" xfId="0" applyFont="1" applyFill="1" applyBorder="1" applyAlignment="1">
      <alignment horizontal="center"/>
    </xf>
    <xf numFmtId="0" fontId="93" fillId="0" borderId="13" xfId="0" applyFont="1" applyFill="1" applyBorder="1" applyAlignment="1">
      <alignment horizontal="center"/>
    </xf>
    <xf numFmtId="0" fontId="93" fillId="0" borderId="11" xfId="0" applyFont="1" applyFill="1" applyBorder="1" applyAlignment="1">
      <alignment horizontal="center"/>
    </xf>
    <xf numFmtId="0" fontId="93" fillId="0" borderId="12" xfId="0" applyFont="1" applyFill="1" applyBorder="1" applyAlignment="1">
      <alignment horizontal="center"/>
    </xf>
    <xf numFmtId="0" fontId="93" fillId="0" borderId="18" xfId="0" applyFont="1" applyFill="1" applyBorder="1" applyAlignment="1">
      <alignment horizontal="center"/>
    </xf>
    <xf numFmtId="0" fontId="93" fillId="0" borderId="17" xfId="0" applyFont="1" applyFill="1" applyBorder="1" applyAlignment="1">
      <alignment horizontal="center"/>
    </xf>
    <xf numFmtId="0" fontId="93" fillId="0" borderId="16" xfId="0" applyFont="1" applyFill="1" applyBorder="1" applyAlignment="1">
      <alignment horizontal="center"/>
    </xf>
    <xf numFmtId="0" fontId="94" fillId="0" borderId="11" xfId="0" applyFont="1" applyBorder="1" applyAlignment="1">
      <alignment horizontal="center"/>
    </xf>
    <xf numFmtId="3" fontId="90" fillId="0" borderId="12" xfId="0" applyNumberFormat="1" applyFont="1" applyBorder="1" applyAlignment="1">
      <alignment/>
    </xf>
    <xf numFmtId="3" fontId="90" fillId="0" borderId="11" xfId="0" applyNumberFormat="1" applyFont="1" applyBorder="1" applyAlignment="1">
      <alignment/>
    </xf>
    <xf numFmtId="0" fontId="94" fillId="0" borderId="11" xfId="0" applyFont="1" applyBorder="1" applyAlignment="1">
      <alignment/>
    </xf>
    <xf numFmtId="0" fontId="90" fillId="0" borderId="10" xfId="0" applyFont="1" applyBorder="1" applyAlignment="1">
      <alignment horizontal="left"/>
    </xf>
    <xf numFmtId="0" fontId="93" fillId="0" borderId="0" xfId="0" applyFont="1" applyBorder="1" applyAlignment="1">
      <alignment horizontal="right" textRotation="180"/>
    </xf>
    <xf numFmtId="0" fontId="95" fillId="0" borderId="24" xfId="0" applyFont="1" applyBorder="1" applyAlignment="1">
      <alignment horizontal="center"/>
    </xf>
    <xf numFmtId="3" fontId="95" fillId="0" borderId="24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9" fontId="8" fillId="0" borderId="20" xfId="0" applyNumberFormat="1" applyFont="1" applyBorder="1" applyAlignment="1">
      <alignment horizontal="center"/>
    </xf>
    <xf numFmtId="0" fontId="85" fillId="0" borderId="10" xfId="0" applyFont="1" applyBorder="1" applyAlignment="1">
      <alignment/>
    </xf>
    <xf numFmtId="0" fontId="85" fillId="0" borderId="11" xfId="0" applyFont="1" applyBorder="1" applyAlignment="1">
      <alignment/>
    </xf>
    <xf numFmtId="0" fontId="85" fillId="0" borderId="12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0" borderId="13" xfId="0" applyFont="1" applyBorder="1" applyAlignment="1" quotePrefix="1">
      <alignment horizontal="center"/>
    </xf>
    <xf numFmtId="61" fontId="8" fillId="0" borderId="20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24" xfId="0" applyFont="1" applyFill="1" applyBorder="1" applyAlignment="1">
      <alignment horizontal="center"/>
    </xf>
    <xf numFmtId="0" fontId="75" fillId="0" borderId="10" xfId="0" applyFont="1" applyBorder="1" applyAlignment="1">
      <alignment/>
    </xf>
    <xf numFmtId="3" fontId="8" fillId="0" borderId="24" xfId="0" applyNumberFormat="1" applyFont="1" applyFill="1" applyBorder="1" applyAlignment="1">
      <alignment horizontal="center"/>
    </xf>
    <xf numFmtId="3" fontId="76" fillId="0" borderId="12" xfId="0" applyNumberFormat="1" applyFont="1" applyBorder="1" applyAlignment="1">
      <alignment horizontal="center"/>
    </xf>
    <xf numFmtId="3" fontId="76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84" fillId="0" borderId="1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26" xfId="0" applyFont="1" applyBorder="1" applyAlignment="1">
      <alignment horizontal="center"/>
    </xf>
    <xf numFmtId="0" fontId="84" fillId="0" borderId="27" xfId="0" applyFont="1" applyBorder="1" applyAlignment="1">
      <alignment horizontal="center"/>
    </xf>
    <xf numFmtId="0" fontId="84" fillId="0" borderId="25" xfId="0" applyFont="1" applyBorder="1" applyAlignment="1">
      <alignment horizontal="center"/>
    </xf>
    <xf numFmtId="0" fontId="76" fillId="0" borderId="26" xfId="0" applyFont="1" applyBorder="1" applyAlignment="1">
      <alignment horizontal="center"/>
    </xf>
    <xf numFmtId="0" fontId="76" fillId="0" borderId="27" xfId="0" applyFont="1" applyBorder="1" applyAlignment="1">
      <alignment horizontal="center"/>
    </xf>
    <xf numFmtId="0" fontId="76" fillId="0" borderId="25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0" borderId="2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87" fillId="0" borderId="18" xfId="0" applyFont="1" applyBorder="1" applyAlignment="1">
      <alignment horizontal="left"/>
    </xf>
    <xf numFmtId="0" fontId="88" fillId="0" borderId="10" xfId="0" applyFont="1" applyFill="1" applyBorder="1" applyAlignment="1">
      <alignment horizontal="center" vertical="center" shrinkToFit="1"/>
    </xf>
    <xf numFmtId="0" fontId="88" fillId="0" borderId="11" xfId="0" applyFont="1" applyFill="1" applyBorder="1" applyAlignment="1">
      <alignment horizontal="center" vertical="center" shrinkToFit="1"/>
    </xf>
    <xf numFmtId="0" fontId="88" fillId="0" borderId="12" xfId="0" applyFont="1" applyFill="1" applyBorder="1" applyAlignment="1">
      <alignment horizontal="center" vertical="center" shrinkToFit="1"/>
    </xf>
    <xf numFmtId="0" fontId="93" fillId="0" borderId="19" xfId="0" applyFont="1" applyFill="1" applyBorder="1" applyAlignment="1">
      <alignment horizontal="center" vertical="center" shrinkToFit="1"/>
    </xf>
    <xf numFmtId="0" fontId="93" fillId="0" borderId="0" xfId="0" applyFont="1" applyFill="1" applyBorder="1" applyAlignment="1">
      <alignment horizontal="center" vertical="center" shrinkToFit="1"/>
    </xf>
    <xf numFmtId="0" fontId="93" fillId="0" borderId="18" xfId="0" applyFont="1" applyFill="1" applyBorder="1" applyAlignment="1">
      <alignment horizontal="center" vertical="center" shrinkToFit="1"/>
    </xf>
    <xf numFmtId="0" fontId="93" fillId="0" borderId="19" xfId="0" applyFont="1" applyFill="1" applyBorder="1" applyAlignment="1">
      <alignment horizontal="center"/>
    </xf>
    <xf numFmtId="0" fontId="93" fillId="0" borderId="14" xfId="0" applyFont="1" applyFill="1" applyBorder="1" applyAlignment="1">
      <alignment horizontal="center"/>
    </xf>
    <xf numFmtId="0" fontId="86" fillId="0" borderId="0" xfId="0" applyFont="1" applyAlignment="1">
      <alignment horizontal="center"/>
    </xf>
    <xf numFmtId="0" fontId="88" fillId="0" borderId="19" xfId="0" applyFont="1" applyFill="1" applyBorder="1" applyAlignment="1">
      <alignment horizontal="center" vertical="center" shrinkToFit="1"/>
    </xf>
    <xf numFmtId="0" fontId="88" fillId="0" borderId="0" xfId="0" applyFont="1" applyFill="1" applyBorder="1" applyAlignment="1">
      <alignment horizontal="center" vertical="center" shrinkToFit="1"/>
    </xf>
    <xf numFmtId="0" fontId="88" fillId="0" borderId="18" xfId="0" applyFont="1" applyFill="1" applyBorder="1" applyAlignment="1">
      <alignment horizontal="center" vertical="center" shrinkToFit="1"/>
    </xf>
    <xf numFmtId="0" fontId="93" fillId="0" borderId="20" xfId="0" applyFont="1" applyFill="1" applyBorder="1" applyAlignment="1">
      <alignment horizontal="center" vertical="center" shrinkToFit="1"/>
    </xf>
    <xf numFmtId="0" fontId="93" fillId="0" borderId="13" xfId="0" applyFont="1" applyFill="1" applyBorder="1" applyAlignment="1">
      <alignment horizontal="center" vertical="center" shrinkToFit="1"/>
    </xf>
    <xf numFmtId="0" fontId="93" fillId="0" borderId="16" xfId="0" applyFont="1" applyFill="1" applyBorder="1" applyAlignment="1">
      <alignment horizontal="center" vertical="center" shrinkToFit="1"/>
    </xf>
    <xf numFmtId="0" fontId="88" fillId="0" borderId="19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88" fillId="0" borderId="20" xfId="0" applyFont="1" applyFill="1" applyBorder="1" applyAlignment="1">
      <alignment horizontal="center" vertical="center" shrinkToFit="1"/>
    </xf>
    <xf numFmtId="0" fontId="88" fillId="0" borderId="13" xfId="0" applyFont="1" applyFill="1" applyBorder="1" applyAlignment="1">
      <alignment horizontal="center" vertical="center" shrinkToFit="1"/>
    </xf>
    <xf numFmtId="0" fontId="88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83" fillId="0" borderId="26" xfId="0" applyFont="1" applyBorder="1" applyAlignment="1">
      <alignment horizontal="center"/>
    </xf>
    <xf numFmtId="0" fontId="83" fillId="0" borderId="27" xfId="0" applyFont="1" applyBorder="1" applyAlignment="1">
      <alignment horizontal="center"/>
    </xf>
    <xf numFmtId="0" fontId="83" fillId="0" borderId="2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1</xdr:row>
      <xdr:rowOff>47625</xdr:rowOff>
    </xdr:from>
    <xdr:to>
      <xdr:col>11</xdr:col>
      <xdr:colOff>142875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77275" y="304800"/>
          <a:ext cx="552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600075</xdr:colOff>
      <xdr:row>117</xdr:row>
      <xdr:rowOff>66675</xdr:rowOff>
    </xdr:from>
    <xdr:to>
      <xdr:col>11</xdr:col>
      <xdr:colOff>323850</xdr:colOff>
      <xdr:row>118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858250" y="27374850"/>
          <a:ext cx="552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609600</xdr:colOff>
      <xdr:row>149</xdr:row>
      <xdr:rowOff>47625</xdr:rowOff>
    </xdr:from>
    <xdr:to>
      <xdr:col>11</xdr:col>
      <xdr:colOff>342900</xdr:colOff>
      <xdr:row>150</xdr:row>
      <xdr:rowOff>142875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867775" y="33851850"/>
          <a:ext cx="561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609600</xdr:colOff>
      <xdr:row>182</xdr:row>
      <xdr:rowOff>47625</xdr:rowOff>
    </xdr:from>
    <xdr:to>
      <xdr:col>11</xdr:col>
      <xdr:colOff>333375</xdr:colOff>
      <xdr:row>183</xdr:row>
      <xdr:rowOff>142875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8867775" y="40690800"/>
          <a:ext cx="552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609600</xdr:colOff>
      <xdr:row>217</xdr:row>
      <xdr:rowOff>57150</xdr:rowOff>
    </xdr:from>
    <xdr:to>
      <xdr:col>11</xdr:col>
      <xdr:colOff>342900</xdr:colOff>
      <xdr:row>218</xdr:row>
      <xdr:rowOff>152400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8867775" y="47805975"/>
          <a:ext cx="561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609600</xdr:colOff>
      <xdr:row>250</xdr:row>
      <xdr:rowOff>57150</xdr:rowOff>
    </xdr:from>
    <xdr:to>
      <xdr:col>11</xdr:col>
      <xdr:colOff>342900</xdr:colOff>
      <xdr:row>251</xdr:row>
      <xdr:rowOff>152400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8867775" y="54625875"/>
          <a:ext cx="561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581025</xdr:colOff>
      <xdr:row>282</xdr:row>
      <xdr:rowOff>57150</xdr:rowOff>
    </xdr:from>
    <xdr:to>
      <xdr:col>11</xdr:col>
      <xdr:colOff>304800</xdr:colOff>
      <xdr:row>283</xdr:row>
      <xdr:rowOff>152400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8839200" y="61407675"/>
          <a:ext cx="552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609600</xdr:colOff>
      <xdr:row>313</xdr:row>
      <xdr:rowOff>47625</xdr:rowOff>
    </xdr:from>
    <xdr:to>
      <xdr:col>11</xdr:col>
      <xdr:colOff>342900</xdr:colOff>
      <xdr:row>314</xdr:row>
      <xdr:rowOff>142875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8867775" y="67913250"/>
          <a:ext cx="561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600075</xdr:colOff>
      <xdr:row>344</xdr:row>
      <xdr:rowOff>66675</xdr:rowOff>
    </xdr:from>
    <xdr:to>
      <xdr:col>11</xdr:col>
      <xdr:colOff>323850</xdr:colOff>
      <xdr:row>345</xdr:row>
      <xdr:rowOff>161925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8858250" y="74609325"/>
          <a:ext cx="552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609600</xdr:colOff>
      <xdr:row>377</xdr:row>
      <xdr:rowOff>47625</xdr:rowOff>
    </xdr:from>
    <xdr:to>
      <xdr:col>11</xdr:col>
      <xdr:colOff>342900</xdr:colOff>
      <xdr:row>378</xdr:row>
      <xdr:rowOff>142875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8867775" y="81333975"/>
          <a:ext cx="561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609600</xdr:colOff>
      <xdr:row>410</xdr:row>
      <xdr:rowOff>47625</xdr:rowOff>
    </xdr:from>
    <xdr:to>
      <xdr:col>11</xdr:col>
      <xdr:colOff>342900</xdr:colOff>
      <xdr:row>411</xdr:row>
      <xdr:rowOff>142875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8867775" y="88249125"/>
          <a:ext cx="561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590550</xdr:colOff>
      <xdr:row>443</xdr:row>
      <xdr:rowOff>47625</xdr:rowOff>
    </xdr:from>
    <xdr:to>
      <xdr:col>11</xdr:col>
      <xdr:colOff>314325</xdr:colOff>
      <xdr:row>444</xdr:row>
      <xdr:rowOff>142875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8848725" y="94916625"/>
          <a:ext cx="552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571500</xdr:colOff>
      <xdr:row>476</xdr:row>
      <xdr:rowOff>57150</xdr:rowOff>
    </xdr:from>
    <xdr:to>
      <xdr:col>11</xdr:col>
      <xdr:colOff>295275</xdr:colOff>
      <xdr:row>477</xdr:row>
      <xdr:rowOff>152400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8829675" y="101679375"/>
          <a:ext cx="552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609600</xdr:colOff>
      <xdr:row>513</xdr:row>
      <xdr:rowOff>57150</xdr:rowOff>
    </xdr:from>
    <xdr:to>
      <xdr:col>11</xdr:col>
      <xdr:colOff>342900</xdr:colOff>
      <xdr:row>514</xdr:row>
      <xdr:rowOff>152400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8867775" y="108451650"/>
          <a:ext cx="561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609600</xdr:colOff>
      <xdr:row>551</xdr:row>
      <xdr:rowOff>47625</xdr:rowOff>
    </xdr:from>
    <xdr:to>
      <xdr:col>11</xdr:col>
      <xdr:colOff>333375</xdr:colOff>
      <xdr:row>552</xdr:row>
      <xdr:rowOff>142875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8867775" y="115595400"/>
          <a:ext cx="552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๐๑</a:t>
          </a:r>
        </a:p>
      </xdr:txBody>
    </xdr:sp>
    <xdr:clientData/>
  </xdr:twoCellAnchor>
  <xdr:twoCellAnchor>
    <xdr:from>
      <xdr:col>10</xdr:col>
      <xdr:colOff>628650</xdr:colOff>
      <xdr:row>583</xdr:row>
      <xdr:rowOff>104775</xdr:rowOff>
    </xdr:from>
    <xdr:to>
      <xdr:col>11</xdr:col>
      <xdr:colOff>352425</xdr:colOff>
      <xdr:row>584</xdr:row>
      <xdr:rowOff>152400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8886825" y="122529600"/>
          <a:ext cx="552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647700</xdr:colOff>
      <xdr:row>29</xdr:row>
      <xdr:rowOff>0</xdr:rowOff>
    </xdr:from>
    <xdr:to>
      <xdr:col>11</xdr:col>
      <xdr:colOff>371475</xdr:colOff>
      <xdr:row>30</xdr:row>
      <xdr:rowOff>85725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8905875" y="6829425"/>
          <a:ext cx="5524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666750</xdr:colOff>
      <xdr:row>57</xdr:row>
      <xdr:rowOff>95250</xdr:rowOff>
    </xdr:from>
    <xdr:to>
      <xdr:col>11</xdr:col>
      <xdr:colOff>400050</xdr:colOff>
      <xdr:row>58</xdr:row>
      <xdr:rowOff>190500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8924925" y="13611225"/>
          <a:ext cx="561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685800</xdr:colOff>
      <xdr:row>85</xdr:row>
      <xdr:rowOff>85725</xdr:rowOff>
    </xdr:from>
    <xdr:to>
      <xdr:col>11</xdr:col>
      <xdr:colOff>409575</xdr:colOff>
      <xdr:row>86</xdr:row>
      <xdr:rowOff>180975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8943975" y="20326350"/>
          <a:ext cx="552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561975</xdr:colOff>
      <xdr:row>619</xdr:row>
      <xdr:rowOff>104775</xdr:rowOff>
    </xdr:from>
    <xdr:to>
      <xdr:col>11</xdr:col>
      <xdr:colOff>285750</xdr:colOff>
      <xdr:row>620</xdr:row>
      <xdr:rowOff>228600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820150" y="129149475"/>
          <a:ext cx="5524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666750</xdr:colOff>
      <xdr:row>652</xdr:row>
      <xdr:rowOff>152400</xdr:rowOff>
    </xdr:from>
    <xdr:to>
      <xdr:col>11</xdr:col>
      <xdr:colOff>390525</xdr:colOff>
      <xdr:row>653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8924925" y="135978900"/>
          <a:ext cx="552450" cy="3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819150</xdr:colOff>
      <xdr:row>0</xdr:row>
      <xdr:rowOff>85725</xdr:rowOff>
    </xdr:from>
    <xdr:to>
      <xdr:col>11</xdr:col>
      <xdr:colOff>542925</xdr:colOff>
      <xdr:row>1</xdr:row>
      <xdr:rowOff>161925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486775" y="85725"/>
          <a:ext cx="6191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255</xdr:row>
      <xdr:rowOff>133350</xdr:rowOff>
    </xdr:from>
    <xdr:to>
      <xdr:col>12</xdr:col>
      <xdr:colOff>0</xdr:colOff>
      <xdr:row>256</xdr:row>
      <xdr:rowOff>209550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8343900" y="53644800"/>
          <a:ext cx="8477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590550</xdr:colOff>
      <xdr:row>111</xdr:row>
      <xdr:rowOff>104775</xdr:rowOff>
    </xdr:from>
    <xdr:to>
      <xdr:col>11</xdr:col>
      <xdr:colOff>314325</xdr:colOff>
      <xdr:row>112</xdr:row>
      <xdr:rowOff>180975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8258175" y="22764750"/>
          <a:ext cx="6191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590550</xdr:colOff>
      <xdr:row>146</xdr:row>
      <xdr:rowOff>104775</xdr:rowOff>
    </xdr:from>
    <xdr:to>
      <xdr:col>11</xdr:col>
      <xdr:colOff>314325</xdr:colOff>
      <xdr:row>147</xdr:row>
      <xdr:rowOff>180975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8258175" y="30203775"/>
          <a:ext cx="6191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590550</xdr:colOff>
      <xdr:row>182</xdr:row>
      <xdr:rowOff>104775</xdr:rowOff>
    </xdr:from>
    <xdr:to>
      <xdr:col>11</xdr:col>
      <xdr:colOff>314325</xdr:colOff>
      <xdr:row>183</xdr:row>
      <xdr:rowOff>180975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8258175" y="37852350"/>
          <a:ext cx="619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590550</xdr:colOff>
      <xdr:row>217</xdr:row>
      <xdr:rowOff>104775</xdr:rowOff>
    </xdr:from>
    <xdr:to>
      <xdr:col>11</xdr:col>
      <xdr:colOff>314325</xdr:colOff>
      <xdr:row>218</xdr:row>
      <xdr:rowOff>180975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8258175" y="45329475"/>
          <a:ext cx="619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561975</xdr:colOff>
      <xdr:row>35</xdr:row>
      <xdr:rowOff>104775</xdr:rowOff>
    </xdr:from>
    <xdr:to>
      <xdr:col>12</xdr:col>
      <xdr:colOff>0</xdr:colOff>
      <xdr:row>36</xdr:row>
      <xdr:rowOff>180975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8229600" y="7696200"/>
          <a:ext cx="962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666750</xdr:colOff>
      <xdr:row>75</xdr:row>
      <xdr:rowOff>142875</xdr:rowOff>
    </xdr:from>
    <xdr:to>
      <xdr:col>12</xdr:col>
      <xdr:colOff>0</xdr:colOff>
      <xdr:row>76</xdr:row>
      <xdr:rowOff>219075</xdr:rowOff>
    </xdr:to>
    <xdr:sp>
      <xdr:nvSpPr>
        <xdr:cNvPr id="8" name="TextBox 19"/>
        <xdr:cNvSpPr txBox="1">
          <a:spLocks noChangeArrowheads="1"/>
        </xdr:cNvSpPr>
      </xdr:nvSpPr>
      <xdr:spPr>
        <a:xfrm>
          <a:off x="8334375" y="15201900"/>
          <a:ext cx="8572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723900</xdr:colOff>
      <xdr:row>306</xdr:row>
      <xdr:rowOff>114300</xdr:rowOff>
    </xdr:from>
    <xdr:to>
      <xdr:col>12</xdr:col>
      <xdr:colOff>0</xdr:colOff>
      <xdr:row>307</xdr:row>
      <xdr:rowOff>171450</xdr:rowOff>
    </xdr:to>
    <xdr:sp>
      <xdr:nvSpPr>
        <xdr:cNvPr id="9" name="TextBox 20"/>
        <xdr:cNvSpPr txBox="1">
          <a:spLocks noChangeArrowheads="1"/>
        </xdr:cNvSpPr>
      </xdr:nvSpPr>
      <xdr:spPr>
        <a:xfrm>
          <a:off x="8391525" y="64341375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704850</xdr:colOff>
      <xdr:row>289</xdr:row>
      <xdr:rowOff>95250</xdr:rowOff>
    </xdr:from>
    <xdr:to>
      <xdr:col>11</xdr:col>
      <xdr:colOff>600075</xdr:colOff>
      <xdr:row>290</xdr:row>
      <xdr:rowOff>114300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8372475" y="60426600"/>
          <a:ext cx="7905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666750</xdr:colOff>
      <xdr:row>426</xdr:row>
      <xdr:rowOff>104775</xdr:rowOff>
    </xdr:from>
    <xdr:to>
      <xdr:col>11</xdr:col>
      <xdr:colOff>571500</xdr:colOff>
      <xdr:row>427</xdr:row>
      <xdr:rowOff>114300</xdr:rowOff>
    </xdr:to>
    <xdr:sp>
      <xdr:nvSpPr>
        <xdr:cNvPr id="11" name="TextBox 33"/>
        <xdr:cNvSpPr txBox="1">
          <a:spLocks noChangeArrowheads="1"/>
        </xdr:cNvSpPr>
      </xdr:nvSpPr>
      <xdr:spPr>
        <a:xfrm>
          <a:off x="8334375" y="90497025"/>
          <a:ext cx="8001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460</xdr:row>
      <xdr:rowOff>47625</xdr:rowOff>
    </xdr:from>
    <xdr:to>
      <xdr:col>11</xdr:col>
      <xdr:colOff>581025</xdr:colOff>
      <xdr:row>461</xdr:row>
      <xdr:rowOff>28575</xdr:rowOff>
    </xdr:to>
    <xdr:sp>
      <xdr:nvSpPr>
        <xdr:cNvPr id="12" name="TextBox 35"/>
        <xdr:cNvSpPr txBox="1">
          <a:spLocks noChangeArrowheads="1"/>
        </xdr:cNvSpPr>
      </xdr:nvSpPr>
      <xdr:spPr>
        <a:xfrm>
          <a:off x="8343900" y="97907475"/>
          <a:ext cx="8001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494</xdr:row>
      <xdr:rowOff>57150</xdr:rowOff>
    </xdr:from>
    <xdr:to>
      <xdr:col>11</xdr:col>
      <xdr:colOff>581025</xdr:colOff>
      <xdr:row>495</xdr:row>
      <xdr:rowOff>38100</xdr:rowOff>
    </xdr:to>
    <xdr:sp>
      <xdr:nvSpPr>
        <xdr:cNvPr id="13" name="TextBox 37"/>
        <xdr:cNvSpPr txBox="1">
          <a:spLocks noChangeArrowheads="1"/>
        </xdr:cNvSpPr>
      </xdr:nvSpPr>
      <xdr:spPr>
        <a:xfrm>
          <a:off x="8343900" y="105384600"/>
          <a:ext cx="8001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657225</xdr:colOff>
      <xdr:row>528</xdr:row>
      <xdr:rowOff>76200</xdr:rowOff>
    </xdr:from>
    <xdr:to>
      <xdr:col>11</xdr:col>
      <xdr:colOff>561975</xdr:colOff>
      <xdr:row>529</xdr:row>
      <xdr:rowOff>85725</xdr:rowOff>
    </xdr:to>
    <xdr:sp>
      <xdr:nvSpPr>
        <xdr:cNvPr id="14" name="TextBox 39"/>
        <xdr:cNvSpPr txBox="1">
          <a:spLocks noChangeArrowheads="1"/>
        </xdr:cNvSpPr>
      </xdr:nvSpPr>
      <xdr:spPr>
        <a:xfrm>
          <a:off x="8324850" y="112871250"/>
          <a:ext cx="8001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596</xdr:row>
      <xdr:rowOff>57150</xdr:rowOff>
    </xdr:from>
    <xdr:to>
      <xdr:col>11</xdr:col>
      <xdr:colOff>590550</xdr:colOff>
      <xdr:row>597</xdr:row>
      <xdr:rowOff>66675</xdr:rowOff>
    </xdr:to>
    <xdr:sp>
      <xdr:nvSpPr>
        <xdr:cNvPr id="15" name="TextBox 40"/>
        <xdr:cNvSpPr txBox="1">
          <a:spLocks noChangeArrowheads="1"/>
        </xdr:cNvSpPr>
      </xdr:nvSpPr>
      <xdr:spPr>
        <a:xfrm>
          <a:off x="8343900" y="127930275"/>
          <a:ext cx="809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676275</xdr:colOff>
      <xdr:row>562</xdr:row>
      <xdr:rowOff>66675</xdr:rowOff>
    </xdr:from>
    <xdr:to>
      <xdr:col>11</xdr:col>
      <xdr:colOff>581025</xdr:colOff>
      <xdr:row>563</xdr:row>
      <xdr:rowOff>76200</xdr:rowOff>
    </xdr:to>
    <xdr:sp>
      <xdr:nvSpPr>
        <xdr:cNvPr id="16" name="TextBox 41"/>
        <xdr:cNvSpPr txBox="1">
          <a:spLocks noChangeArrowheads="1"/>
        </xdr:cNvSpPr>
      </xdr:nvSpPr>
      <xdr:spPr>
        <a:xfrm>
          <a:off x="8343900" y="120472200"/>
          <a:ext cx="8001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666750</xdr:colOff>
      <xdr:row>630</xdr:row>
      <xdr:rowOff>76200</xdr:rowOff>
    </xdr:from>
    <xdr:to>
      <xdr:col>11</xdr:col>
      <xdr:colOff>571500</xdr:colOff>
      <xdr:row>631</xdr:row>
      <xdr:rowOff>85725</xdr:rowOff>
    </xdr:to>
    <xdr:sp>
      <xdr:nvSpPr>
        <xdr:cNvPr id="17" name="TextBox 43"/>
        <xdr:cNvSpPr txBox="1">
          <a:spLocks noChangeArrowheads="1"/>
        </xdr:cNvSpPr>
      </xdr:nvSpPr>
      <xdr:spPr>
        <a:xfrm>
          <a:off x="8334375" y="135416925"/>
          <a:ext cx="8001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666750</xdr:colOff>
      <xdr:row>664</xdr:row>
      <xdr:rowOff>47625</xdr:rowOff>
    </xdr:from>
    <xdr:to>
      <xdr:col>11</xdr:col>
      <xdr:colOff>571500</xdr:colOff>
      <xdr:row>665</xdr:row>
      <xdr:rowOff>57150</xdr:rowOff>
    </xdr:to>
    <xdr:sp>
      <xdr:nvSpPr>
        <xdr:cNvPr id="18" name="TextBox 45"/>
        <xdr:cNvSpPr txBox="1">
          <a:spLocks noChangeArrowheads="1"/>
        </xdr:cNvSpPr>
      </xdr:nvSpPr>
      <xdr:spPr>
        <a:xfrm>
          <a:off x="8334375" y="142846425"/>
          <a:ext cx="8001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695325</xdr:colOff>
      <xdr:row>324</xdr:row>
      <xdr:rowOff>28575</xdr:rowOff>
    </xdr:from>
    <xdr:to>
      <xdr:col>11</xdr:col>
      <xdr:colOff>590550</xdr:colOff>
      <xdr:row>325</xdr:row>
      <xdr:rowOff>57150</xdr:rowOff>
    </xdr:to>
    <xdr:sp>
      <xdr:nvSpPr>
        <xdr:cNvPr id="19" name="TextBox 32"/>
        <xdr:cNvSpPr txBox="1">
          <a:spLocks noChangeArrowheads="1"/>
        </xdr:cNvSpPr>
      </xdr:nvSpPr>
      <xdr:spPr>
        <a:xfrm>
          <a:off x="8362950" y="67998975"/>
          <a:ext cx="7905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685800</xdr:colOff>
      <xdr:row>358</xdr:row>
      <xdr:rowOff>66675</xdr:rowOff>
    </xdr:from>
    <xdr:to>
      <xdr:col>11</xdr:col>
      <xdr:colOff>590550</xdr:colOff>
      <xdr:row>359</xdr:row>
      <xdr:rowOff>95250</xdr:rowOff>
    </xdr:to>
    <xdr:sp>
      <xdr:nvSpPr>
        <xdr:cNvPr id="20" name="TextBox 34"/>
        <xdr:cNvSpPr txBox="1">
          <a:spLocks noChangeArrowheads="1"/>
        </xdr:cNvSpPr>
      </xdr:nvSpPr>
      <xdr:spPr>
        <a:xfrm>
          <a:off x="8353425" y="75523725"/>
          <a:ext cx="800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666750</xdr:colOff>
      <xdr:row>392</xdr:row>
      <xdr:rowOff>57150</xdr:rowOff>
    </xdr:from>
    <xdr:to>
      <xdr:col>11</xdr:col>
      <xdr:colOff>571500</xdr:colOff>
      <xdr:row>393</xdr:row>
      <xdr:rowOff>85725</xdr:rowOff>
    </xdr:to>
    <xdr:sp>
      <xdr:nvSpPr>
        <xdr:cNvPr id="21" name="TextBox 36"/>
        <xdr:cNvSpPr txBox="1">
          <a:spLocks noChangeArrowheads="1"/>
        </xdr:cNvSpPr>
      </xdr:nvSpPr>
      <xdr:spPr>
        <a:xfrm>
          <a:off x="8334375" y="82981800"/>
          <a:ext cx="800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0</xdr:row>
      <xdr:rowOff>66675</xdr:rowOff>
    </xdr:from>
    <xdr:to>
      <xdr:col>11</xdr:col>
      <xdr:colOff>600075</xdr:colOff>
      <xdr:row>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62925" y="66675"/>
          <a:ext cx="723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๐๓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600075</xdr:colOff>
      <xdr:row>57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286750" y="13115925"/>
          <a:ext cx="600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๐๘</a:t>
          </a:r>
        </a:p>
      </xdr:txBody>
    </xdr:sp>
    <xdr:clientData/>
  </xdr:twoCellAnchor>
  <xdr:twoCellAnchor>
    <xdr:from>
      <xdr:col>10</xdr:col>
      <xdr:colOff>571500</xdr:colOff>
      <xdr:row>29</xdr:row>
      <xdr:rowOff>66675</xdr:rowOff>
    </xdr:from>
    <xdr:to>
      <xdr:col>11</xdr:col>
      <xdr:colOff>600075</xdr:colOff>
      <xdr:row>30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62925" y="6924675"/>
          <a:ext cx="723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0</xdr:row>
      <xdr:rowOff>104775</xdr:rowOff>
    </xdr:from>
    <xdr:to>
      <xdr:col>12</xdr:col>
      <xdr:colOff>542925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05875" y="104775"/>
          <a:ext cx="542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</xdr:row>
      <xdr:rowOff>47625</xdr:rowOff>
    </xdr:from>
    <xdr:to>
      <xdr:col>11</xdr:col>
      <xdr:colOff>323850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24900" y="304800"/>
          <a:ext cx="771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๐๒/๑</a:t>
          </a:r>
        </a:p>
      </xdr:txBody>
    </xdr:sp>
    <xdr:clientData/>
  </xdr:twoCellAnchor>
  <xdr:twoCellAnchor>
    <xdr:from>
      <xdr:col>10</xdr:col>
      <xdr:colOff>171450</xdr:colOff>
      <xdr:row>34</xdr:row>
      <xdr:rowOff>180975</xdr:rowOff>
    </xdr:from>
    <xdr:to>
      <xdr:col>12</xdr:col>
      <xdr:colOff>9525</xdr:colOff>
      <xdr:row>36</xdr:row>
      <xdr:rowOff>38100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734425" y="7477125"/>
          <a:ext cx="771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๐๒/๑</a:t>
          </a:r>
        </a:p>
      </xdr:txBody>
    </xdr:sp>
    <xdr:clientData/>
  </xdr:twoCellAnchor>
  <xdr:twoCellAnchor>
    <xdr:from>
      <xdr:col>10</xdr:col>
      <xdr:colOff>0</xdr:colOff>
      <xdr:row>70</xdr:row>
      <xdr:rowOff>47625</xdr:rowOff>
    </xdr:from>
    <xdr:to>
      <xdr:col>11</xdr:col>
      <xdr:colOff>228600</xdr:colOff>
      <xdr:row>71</xdr:row>
      <xdr:rowOff>142875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8562975" y="14763750"/>
          <a:ext cx="8382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๐๒/๑</a:t>
          </a:r>
        </a:p>
      </xdr:txBody>
    </xdr:sp>
    <xdr:clientData/>
  </xdr:twoCellAnchor>
  <xdr:twoCellAnchor>
    <xdr:from>
      <xdr:col>10</xdr:col>
      <xdr:colOff>190500</xdr:colOff>
      <xdr:row>106</xdr:row>
      <xdr:rowOff>19050</xdr:rowOff>
    </xdr:from>
    <xdr:to>
      <xdr:col>11</xdr:col>
      <xdr:colOff>323850</xdr:colOff>
      <xdr:row>107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8753475" y="22145625"/>
          <a:ext cx="742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๐๒/๑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247650</xdr:rowOff>
    </xdr:from>
    <xdr:to>
      <xdr:col>12</xdr:col>
      <xdr:colOff>0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05800" y="247650"/>
          <a:ext cx="638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733425</xdr:colOff>
      <xdr:row>402</xdr:row>
      <xdr:rowOff>114300</xdr:rowOff>
    </xdr:from>
    <xdr:to>
      <xdr:col>12</xdr:col>
      <xdr:colOff>0</xdr:colOff>
      <xdr:row>403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267700" y="84886800"/>
          <a:ext cx="6762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723900</xdr:colOff>
      <xdr:row>433</xdr:row>
      <xdr:rowOff>114300</xdr:rowOff>
    </xdr:from>
    <xdr:to>
      <xdr:col>12</xdr:col>
      <xdr:colOff>0</xdr:colOff>
      <xdr:row>434</xdr:row>
      <xdr:rowOff>171450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8258175" y="91620975"/>
          <a:ext cx="6858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676275</xdr:colOff>
      <xdr:row>272</xdr:row>
      <xdr:rowOff>133350</xdr:rowOff>
    </xdr:from>
    <xdr:to>
      <xdr:col>12</xdr:col>
      <xdr:colOff>0</xdr:colOff>
      <xdr:row>273</xdr:row>
      <xdr:rowOff>209550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8210550" y="584454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704850</xdr:colOff>
      <xdr:row>303</xdr:row>
      <xdr:rowOff>38100</xdr:rowOff>
    </xdr:from>
    <xdr:to>
      <xdr:col>12</xdr:col>
      <xdr:colOff>0</xdr:colOff>
      <xdr:row>304</xdr:row>
      <xdr:rowOff>95250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8239125" y="64903350"/>
          <a:ext cx="704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723900</xdr:colOff>
      <xdr:row>334</xdr:row>
      <xdr:rowOff>104775</xdr:rowOff>
    </xdr:from>
    <xdr:to>
      <xdr:col>12</xdr:col>
      <xdr:colOff>0</xdr:colOff>
      <xdr:row>335</xdr:row>
      <xdr:rowOff>180975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8258175" y="71408925"/>
          <a:ext cx="685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11</xdr:col>
      <xdr:colOff>19050</xdr:colOff>
      <xdr:row>365</xdr:row>
      <xdr:rowOff>114300</xdr:rowOff>
    </xdr:from>
    <xdr:to>
      <xdr:col>12</xdr:col>
      <xdr:colOff>0</xdr:colOff>
      <xdr:row>366</xdr:row>
      <xdr:rowOff>219075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8315325" y="76828650"/>
          <a:ext cx="628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723900</xdr:colOff>
      <xdr:row>433</xdr:row>
      <xdr:rowOff>104775</xdr:rowOff>
    </xdr:from>
    <xdr:to>
      <xdr:col>12</xdr:col>
      <xdr:colOff>0</xdr:colOff>
      <xdr:row>434</xdr:row>
      <xdr:rowOff>180975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8258175" y="91611450"/>
          <a:ext cx="685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723900</xdr:colOff>
      <xdr:row>463</xdr:row>
      <xdr:rowOff>114300</xdr:rowOff>
    </xdr:from>
    <xdr:to>
      <xdr:col>12</xdr:col>
      <xdr:colOff>0</xdr:colOff>
      <xdr:row>464</xdr:row>
      <xdr:rowOff>171450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8258175" y="98240850"/>
          <a:ext cx="6858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723900</xdr:colOff>
      <xdr:row>463</xdr:row>
      <xdr:rowOff>104775</xdr:rowOff>
    </xdr:from>
    <xdr:to>
      <xdr:col>12</xdr:col>
      <xdr:colOff>0</xdr:colOff>
      <xdr:row>464</xdr:row>
      <xdr:rowOff>180975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8258175" y="98231325"/>
          <a:ext cx="685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723900</xdr:colOff>
      <xdr:row>493</xdr:row>
      <xdr:rowOff>114300</xdr:rowOff>
    </xdr:from>
    <xdr:to>
      <xdr:col>12</xdr:col>
      <xdr:colOff>0</xdr:colOff>
      <xdr:row>494</xdr:row>
      <xdr:rowOff>171450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8258175" y="104660700"/>
          <a:ext cx="685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723900</xdr:colOff>
      <xdr:row>493</xdr:row>
      <xdr:rowOff>104775</xdr:rowOff>
    </xdr:from>
    <xdr:to>
      <xdr:col>12</xdr:col>
      <xdr:colOff>0</xdr:colOff>
      <xdr:row>494</xdr:row>
      <xdr:rowOff>180975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8258175" y="104651175"/>
          <a:ext cx="685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723900</xdr:colOff>
      <xdr:row>529</xdr:row>
      <xdr:rowOff>114300</xdr:rowOff>
    </xdr:from>
    <xdr:to>
      <xdr:col>12</xdr:col>
      <xdr:colOff>0</xdr:colOff>
      <xdr:row>530</xdr:row>
      <xdr:rowOff>171450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8258175" y="112547400"/>
          <a:ext cx="685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723900</xdr:colOff>
      <xdr:row>529</xdr:row>
      <xdr:rowOff>104775</xdr:rowOff>
    </xdr:from>
    <xdr:to>
      <xdr:col>12</xdr:col>
      <xdr:colOff>0</xdr:colOff>
      <xdr:row>530</xdr:row>
      <xdr:rowOff>180975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8258175" y="112537875"/>
          <a:ext cx="685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723900</xdr:colOff>
      <xdr:row>567</xdr:row>
      <xdr:rowOff>114300</xdr:rowOff>
    </xdr:from>
    <xdr:to>
      <xdr:col>12</xdr:col>
      <xdr:colOff>0</xdr:colOff>
      <xdr:row>568</xdr:row>
      <xdr:rowOff>171450</xdr:rowOff>
    </xdr:to>
    <xdr:sp>
      <xdr:nvSpPr>
        <xdr:cNvPr id="15" name="TextBox 27"/>
        <xdr:cNvSpPr txBox="1">
          <a:spLocks noChangeArrowheads="1"/>
        </xdr:cNvSpPr>
      </xdr:nvSpPr>
      <xdr:spPr>
        <a:xfrm>
          <a:off x="8258175" y="120853200"/>
          <a:ext cx="685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723900</xdr:colOff>
      <xdr:row>567</xdr:row>
      <xdr:rowOff>104775</xdr:rowOff>
    </xdr:from>
    <xdr:to>
      <xdr:col>12</xdr:col>
      <xdr:colOff>0</xdr:colOff>
      <xdr:row>568</xdr:row>
      <xdr:rowOff>180975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8258175" y="120843675"/>
          <a:ext cx="685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723900</xdr:colOff>
      <xdr:row>605</xdr:row>
      <xdr:rowOff>114300</xdr:rowOff>
    </xdr:from>
    <xdr:to>
      <xdr:col>12</xdr:col>
      <xdr:colOff>0</xdr:colOff>
      <xdr:row>606</xdr:row>
      <xdr:rowOff>171450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8258175" y="129159000"/>
          <a:ext cx="685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723900</xdr:colOff>
      <xdr:row>605</xdr:row>
      <xdr:rowOff>104775</xdr:rowOff>
    </xdr:from>
    <xdr:to>
      <xdr:col>12</xdr:col>
      <xdr:colOff>0</xdr:colOff>
      <xdr:row>606</xdr:row>
      <xdr:rowOff>180975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8258175" y="129149475"/>
          <a:ext cx="685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723900</xdr:colOff>
      <xdr:row>642</xdr:row>
      <xdr:rowOff>114300</xdr:rowOff>
    </xdr:from>
    <xdr:to>
      <xdr:col>12</xdr:col>
      <xdr:colOff>0</xdr:colOff>
      <xdr:row>643</xdr:row>
      <xdr:rowOff>171450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8258175" y="137255250"/>
          <a:ext cx="685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723900</xdr:colOff>
      <xdr:row>642</xdr:row>
      <xdr:rowOff>104775</xdr:rowOff>
    </xdr:from>
    <xdr:to>
      <xdr:col>12</xdr:col>
      <xdr:colOff>0</xdr:colOff>
      <xdr:row>643</xdr:row>
      <xdr:rowOff>180975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8258175" y="137245725"/>
          <a:ext cx="685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723900</xdr:colOff>
      <xdr:row>678</xdr:row>
      <xdr:rowOff>114300</xdr:rowOff>
    </xdr:from>
    <xdr:to>
      <xdr:col>12</xdr:col>
      <xdr:colOff>0</xdr:colOff>
      <xdr:row>679</xdr:row>
      <xdr:rowOff>171450</xdr:rowOff>
    </xdr:to>
    <xdr:sp>
      <xdr:nvSpPr>
        <xdr:cNvPr id="21" name="TextBox 33"/>
        <xdr:cNvSpPr txBox="1">
          <a:spLocks noChangeArrowheads="1"/>
        </xdr:cNvSpPr>
      </xdr:nvSpPr>
      <xdr:spPr>
        <a:xfrm>
          <a:off x="8258175" y="145141950"/>
          <a:ext cx="685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723900</xdr:colOff>
      <xdr:row>678</xdr:row>
      <xdr:rowOff>104775</xdr:rowOff>
    </xdr:from>
    <xdr:to>
      <xdr:col>12</xdr:col>
      <xdr:colOff>0</xdr:colOff>
      <xdr:row>679</xdr:row>
      <xdr:rowOff>180975</xdr:rowOff>
    </xdr:to>
    <xdr:sp>
      <xdr:nvSpPr>
        <xdr:cNvPr id="22" name="TextBox 34"/>
        <xdr:cNvSpPr txBox="1">
          <a:spLocks noChangeArrowheads="1"/>
        </xdr:cNvSpPr>
      </xdr:nvSpPr>
      <xdr:spPr>
        <a:xfrm>
          <a:off x="8258175" y="145132425"/>
          <a:ext cx="685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723900</xdr:colOff>
      <xdr:row>714</xdr:row>
      <xdr:rowOff>114300</xdr:rowOff>
    </xdr:from>
    <xdr:to>
      <xdr:col>12</xdr:col>
      <xdr:colOff>0</xdr:colOff>
      <xdr:row>715</xdr:row>
      <xdr:rowOff>171450</xdr:rowOff>
    </xdr:to>
    <xdr:sp>
      <xdr:nvSpPr>
        <xdr:cNvPr id="23" name="TextBox 35"/>
        <xdr:cNvSpPr txBox="1">
          <a:spLocks noChangeArrowheads="1"/>
        </xdr:cNvSpPr>
      </xdr:nvSpPr>
      <xdr:spPr>
        <a:xfrm>
          <a:off x="8258175" y="153171525"/>
          <a:ext cx="685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723900</xdr:colOff>
      <xdr:row>714</xdr:row>
      <xdr:rowOff>104775</xdr:rowOff>
    </xdr:from>
    <xdr:to>
      <xdr:col>12</xdr:col>
      <xdr:colOff>0</xdr:colOff>
      <xdr:row>715</xdr:row>
      <xdr:rowOff>180975</xdr:rowOff>
    </xdr:to>
    <xdr:sp>
      <xdr:nvSpPr>
        <xdr:cNvPr id="24" name="TextBox 36"/>
        <xdr:cNvSpPr txBox="1">
          <a:spLocks noChangeArrowheads="1"/>
        </xdr:cNvSpPr>
      </xdr:nvSpPr>
      <xdr:spPr>
        <a:xfrm>
          <a:off x="8258175" y="153162000"/>
          <a:ext cx="685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723900</xdr:colOff>
      <xdr:row>750</xdr:row>
      <xdr:rowOff>114300</xdr:rowOff>
    </xdr:from>
    <xdr:to>
      <xdr:col>12</xdr:col>
      <xdr:colOff>0</xdr:colOff>
      <xdr:row>751</xdr:row>
      <xdr:rowOff>171450</xdr:rowOff>
    </xdr:to>
    <xdr:sp>
      <xdr:nvSpPr>
        <xdr:cNvPr id="25" name="TextBox 37"/>
        <xdr:cNvSpPr txBox="1">
          <a:spLocks noChangeArrowheads="1"/>
        </xdr:cNvSpPr>
      </xdr:nvSpPr>
      <xdr:spPr>
        <a:xfrm>
          <a:off x="8258175" y="161058225"/>
          <a:ext cx="685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723900</xdr:colOff>
      <xdr:row>750</xdr:row>
      <xdr:rowOff>104775</xdr:rowOff>
    </xdr:from>
    <xdr:to>
      <xdr:col>12</xdr:col>
      <xdr:colOff>0</xdr:colOff>
      <xdr:row>751</xdr:row>
      <xdr:rowOff>180975</xdr:rowOff>
    </xdr:to>
    <xdr:sp>
      <xdr:nvSpPr>
        <xdr:cNvPr id="26" name="TextBox 38"/>
        <xdr:cNvSpPr txBox="1">
          <a:spLocks noChangeArrowheads="1"/>
        </xdr:cNvSpPr>
      </xdr:nvSpPr>
      <xdr:spPr>
        <a:xfrm>
          <a:off x="8258175" y="161048700"/>
          <a:ext cx="685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723900</xdr:colOff>
      <xdr:row>788</xdr:row>
      <xdr:rowOff>114300</xdr:rowOff>
    </xdr:from>
    <xdr:to>
      <xdr:col>12</xdr:col>
      <xdr:colOff>0</xdr:colOff>
      <xdr:row>789</xdr:row>
      <xdr:rowOff>171450</xdr:rowOff>
    </xdr:to>
    <xdr:sp>
      <xdr:nvSpPr>
        <xdr:cNvPr id="27" name="TextBox 39"/>
        <xdr:cNvSpPr txBox="1">
          <a:spLocks noChangeArrowheads="1"/>
        </xdr:cNvSpPr>
      </xdr:nvSpPr>
      <xdr:spPr>
        <a:xfrm>
          <a:off x="8258175" y="169364025"/>
          <a:ext cx="685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723900</xdr:colOff>
      <xdr:row>788</xdr:row>
      <xdr:rowOff>104775</xdr:rowOff>
    </xdr:from>
    <xdr:to>
      <xdr:col>12</xdr:col>
      <xdr:colOff>0</xdr:colOff>
      <xdr:row>789</xdr:row>
      <xdr:rowOff>180975</xdr:rowOff>
    </xdr:to>
    <xdr:sp>
      <xdr:nvSpPr>
        <xdr:cNvPr id="28" name="TextBox 40"/>
        <xdr:cNvSpPr txBox="1">
          <a:spLocks noChangeArrowheads="1"/>
        </xdr:cNvSpPr>
      </xdr:nvSpPr>
      <xdr:spPr>
        <a:xfrm>
          <a:off x="8258175" y="169354500"/>
          <a:ext cx="685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723900</xdr:colOff>
      <xdr:row>827</xdr:row>
      <xdr:rowOff>114300</xdr:rowOff>
    </xdr:from>
    <xdr:to>
      <xdr:col>12</xdr:col>
      <xdr:colOff>0</xdr:colOff>
      <xdr:row>828</xdr:row>
      <xdr:rowOff>171450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8258175" y="177860325"/>
          <a:ext cx="6858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723900</xdr:colOff>
      <xdr:row>827</xdr:row>
      <xdr:rowOff>104775</xdr:rowOff>
    </xdr:from>
    <xdr:to>
      <xdr:col>12</xdr:col>
      <xdr:colOff>0</xdr:colOff>
      <xdr:row>828</xdr:row>
      <xdr:rowOff>180975</xdr:rowOff>
    </xdr:to>
    <xdr:sp>
      <xdr:nvSpPr>
        <xdr:cNvPr id="30" name="TextBox 42"/>
        <xdr:cNvSpPr txBox="1">
          <a:spLocks noChangeArrowheads="1"/>
        </xdr:cNvSpPr>
      </xdr:nvSpPr>
      <xdr:spPr>
        <a:xfrm>
          <a:off x="8258175" y="177850800"/>
          <a:ext cx="6858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638175</xdr:colOff>
      <xdr:row>30</xdr:row>
      <xdr:rowOff>66675</xdr:rowOff>
    </xdr:to>
    <xdr:sp>
      <xdr:nvSpPr>
        <xdr:cNvPr id="31" name="TextBox 43"/>
        <xdr:cNvSpPr txBox="1">
          <a:spLocks noChangeArrowheads="1"/>
        </xdr:cNvSpPr>
      </xdr:nvSpPr>
      <xdr:spPr>
        <a:xfrm>
          <a:off x="8296275" y="6562725"/>
          <a:ext cx="638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11</xdr:col>
      <xdr:colOff>638175</xdr:colOff>
      <xdr:row>60</xdr:row>
      <xdr:rowOff>66675</xdr:rowOff>
    </xdr:to>
    <xdr:sp>
      <xdr:nvSpPr>
        <xdr:cNvPr id="32" name="TextBox 44"/>
        <xdr:cNvSpPr txBox="1">
          <a:spLocks noChangeArrowheads="1"/>
        </xdr:cNvSpPr>
      </xdr:nvSpPr>
      <xdr:spPr>
        <a:xfrm>
          <a:off x="8296275" y="13192125"/>
          <a:ext cx="638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638175</xdr:colOff>
      <xdr:row>91</xdr:row>
      <xdr:rowOff>66675</xdr:rowOff>
    </xdr:to>
    <xdr:sp>
      <xdr:nvSpPr>
        <xdr:cNvPr id="33" name="TextBox 45"/>
        <xdr:cNvSpPr txBox="1">
          <a:spLocks noChangeArrowheads="1"/>
        </xdr:cNvSpPr>
      </xdr:nvSpPr>
      <xdr:spPr>
        <a:xfrm>
          <a:off x="8296275" y="19888200"/>
          <a:ext cx="638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11</xdr:col>
      <xdr:colOff>0</xdr:colOff>
      <xdr:row>121</xdr:row>
      <xdr:rowOff>0</xdr:rowOff>
    </xdr:from>
    <xdr:to>
      <xdr:col>11</xdr:col>
      <xdr:colOff>638175</xdr:colOff>
      <xdr:row>122</xdr:row>
      <xdr:rowOff>66675</xdr:rowOff>
    </xdr:to>
    <xdr:sp>
      <xdr:nvSpPr>
        <xdr:cNvPr id="34" name="TextBox 47"/>
        <xdr:cNvSpPr txBox="1">
          <a:spLocks noChangeArrowheads="1"/>
        </xdr:cNvSpPr>
      </xdr:nvSpPr>
      <xdr:spPr>
        <a:xfrm>
          <a:off x="8296275" y="26431875"/>
          <a:ext cx="638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1</xdr:row>
      <xdr:rowOff>47625</xdr:rowOff>
    </xdr:from>
    <xdr:to>
      <xdr:col>12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34400" y="304800"/>
          <a:ext cx="742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600075</xdr:colOff>
      <xdr:row>34</xdr:row>
      <xdr:rowOff>38100</xdr:rowOff>
    </xdr:from>
    <xdr:to>
      <xdr:col>12</xdr:col>
      <xdr:colOff>0</xdr:colOff>
      <xdr:row>35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34400" y="7591425"/>
          <a:ext cx="742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638175</xdr:colOff>
      <xdr:row>70</xdr:row>
      <xdr:rowOff>85725</xdr:rowOff>
    </xdr:from>
    <xdr:to>
      <xdr:col>12</xdr:col>
      <xdr:colOff>0</xdr:colOff>
      <xdr:row>71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72500" y="15230475"/>
          <a:ext cx="704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638175</xdr:colOff>
      <xdr:row>106</xdr:row>
      <xdr:rowOff>95250</xdr:rowOff>
    </xdr:from>
    <xdr:to>
      <xdr:col>12</xdr:col>
      <xdr:colOff>0</xdr:colOff>
      <xdr:row>107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72500" y="22850475"/>
          <a:ext cx="704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638175</xdr:colOff>
      <xdr:row>142</xdr:row>
      <xdr:rowOff>133350</xdr:rowOff>
    </xdr:from>
    <xdr:to>
      <xdr:col>12</xdr:col>
      <xdr:colOff>0</xdr:colOff>
      <xdr:row>143</xdr:row>
      <xdr:rowOff>228600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572500" y="30441900"/>
          <a:ext cx="704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609600</xdr:colOff>
      <xdr:row>179</xdr:row>
      <xdr:rowOff>104775</xdr:rowOff>
    </xdr:from>
    <xdr:to>
      <xdr:col>12</xdr:col>
      <xdr:colOff>0</xdr:colOff>
      <xdr:row>180</xdr:row>
      <xdr:rowOff>200025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543925" y="37938075"/>
          <a:ext cx="7334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628650</xdr:colOff>
      <xdr:row>215</xdr:row>
      <xdr:rowOff>95250</xdr:rowOff>
    </xdr:from>
    <xdr:to>
      <xdr:col>12</xdr:col>
      <xdr:colOff>0</xdr:colOff>
      <xdr:row>216</xdr:row>
      <xdr:rowOff>190500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562975" y="45396150"/>
          <a:ext cx="714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647700</xdr:colOff>
      <xdr:row>251</xdr:row>
      <xdr:rowOff>85725</xdr:rowOff>
    </xdr:from>
    <xdr:to>
      <xdr:col>12</xdr:col>
      <xdr:colOff>0</xdr:colOff>
      <xdr:row>252</xdr:row>
      <xdr:rowOff>180975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582025" y="52825650"/>
          <a:ext cx="695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1</xdr:row>
      <xdr:rowOff>0</xdr:rowOff>
    </xdr:from>
    <xdr:to>
      <xdr:col>11</xdr:col>
      <xdr:colOff>619125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10575" y="257175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828675</xdr:colOff>
      <xdr:row>32</xdr:row>
      <xdr:rowOff>85725</xdr:rowOff>
    </xdr:from>
    <xdr:to>
      <xdr:col>11</xdr:col>
      <xdr:colOff>552450</xdr:colOff>
      <xdr:row>33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353425" y="6924675"/>
          <a:ext cx="561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838200</xdr:colOff>
      <xdr:row>65</xdr:row>
      <xdr:rowOff>57150</xdr:rowOff>
    </xdr:from>
    <xdr:to>
      <xdr:col>11</xdr:col>
      <xdr:colOff>571500</xdr:colOff>
      <xdr:row>66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62950" y="13763625"/>
          <a:ext cx="5715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819150</xdr:colOff>
      <xdr:row>1</xdr:row>
      <xdr:rowOff>28575</xdr:rowOff>
    </xdr:from>
    <xdr:to>
      <xdr:col>11</xdr:col>
      <xdr:colOff>542925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285750"/>
          <a:ext cx="571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838200</xdr:colOff>
      <xdr:row>31</xdr:row>
      <xdr:rowOff>66675</xdr:rowOff>
    </xdr:from>
    <xdr:to>
      <xdr:col>11</xdr:col>
      <xdr:colOff>561975</xdr:colOff>
      <xdr:row>32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96300" y="6791325"/>
          <a:ext cx="5715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819150</xdr:colOff>
      <xdr:row>95</xdr:row>
      <xdr:rowOff>104775</xdr:rowOff>
    </xdr:from>
    <xdr:to>
      <xdr:col>11</xdr:col>
      <xdr:colOff>542925</xdr:colOff>
      <xdr:row>96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477250" y="20412075"/>
          <a:ext cx="5715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838200</xdr:colOff>
      <xdr:row>63</xdr:row>
      <xdr:rowOff>66675</xdr:rowOff>
    </xdr:from>
    <xdr:to>
      <xdr:col>11</xdr:col>
      <xdr:colOff>561975</xdr:colOff>
      <xdr:row>64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496300" y="13592175"/>
          <a:ext cx="5715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8"/>
  <sheetViews>
    <sheetView view="pageLayout" zoomScaleNormal="110" workbookViewId="0" topLeftCell="A597">
      <selection activeCell="C618" sqref="C618"/>
    </sheetView>
  </sheetViews>
  <sheetFormatPr defaultColWidth="9.140625" defaultRowHeight="15"/>
  <cols>
    <col min="1" max="1" width="3.00390625" style="1" customWidth="1"/>
    <col min="2" max="2" width="26.8515625" style="2" customWidth="1"/>
    <col min="3" max="3" width="18.28125" style="2" customWidth="1"/>
    <col min="4" max="4" width="18.00390625" style="2" customWidth="1"/>
    <col min="5" max="5" width="9.00390625" style="2" customWidth="1"/>
    <col min="6" max="6" width="9.140625" style="2" customWidth="1"/>
    <col min="7" max="7" width="9.8515625" style="2" customWidth="1"/>
    <col min="8" max="8" width="9.421875" style="2" customWidth="1"/>
    <col min="9" max="9" width="9.28125" style="2" customWidth="1"/>
    <col min="10" max="10" width="11.00390625" style="2" customWidth="1"/>
    <col min="11" max="11" width="12.421875" style="2" customWidth="1"/>
    <col min="12" max="12" width="6.57421875" style="197" customWidth="1"/>
    <col min="13" max="16384" width="9.00390625" style="2" customWidth="1"/>
  </cols>
  <sheetData>
    <row r="1" spans="1:12" ht="20.25">
      <c r="A1" s="621" t="s">
        <v>22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</row>
    <row r="2" spans="1:12" s="171" customFormat="1" ht="20.25">
      <c r="A2" s="621" t="s">
        <v>1357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</row>
    <row r="3" spans="1:12" s="171" customFormat="1" ht="20.25">
      <c r="A3" s="621" t="s">
        <v>681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s="171" customFormat="1" ht="20.25">
      <c r="A4" s="621" t="s">
        <v>285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</row>
    <row r="5" spans="1:12" s="171" customFormat="1" ht="18.75">
      <c r="A5" s="170"/>
      <c r="B5" s="172" t="s">
        <v>802</v>
      </c>
      <c r="C5" s="170"/>
      <c r="D5" s="170"/>
      <c r="E5" s="170"/>
      <c r="F5" s="170"/>
      <c r="G5" s="170"/>
      <c r="H5" s="170"/>
      <c r="I5" s="170"/>
      <c r="J5" s="170"/>
      <c r="K5" s="170"/>
      <c r="L5" s="190"/>
    </row>
    <row r="6" spans="1:12" s="171" customFormat="1" ht="18.75">
      <c r="A6" s="170"/>
      <c r="B6" s="172" t="s">
        <v>435</v>
      </c>
      <c r="C6" s="170"/>
      <c r="D6" s="170"/>
      <c r="E6" s="170"/>
      <c r="F6" s="170"/>
      <c r="G6" s="170"/>
      <c r="H6" s="170"/>
      <c r="I6" s="170"/>
      <c r="J6" s="170"/>
      <c r="K6" s="170"/>
      <c r="L6" s="190"/>
    </row>
    <row r="7" spans="1:12" s="171" customFormat="1" ht="18.75">
      <c r="A7" s="617" t="s">
        <v>33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</row>
    <row r="8" spans="1:12" s="171" customFormat="1" ht="18.75">
      <c r="A8" s="613" t="s">
        <v>1267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</row>
    <row r="9" spans="1:12" ht="18.75">
      <c r="A9" s="3"/>
      <c r="B9" s="618" t="s">
        <v>25</v>
      </c>
      <c r="C9" s="618" t="s">
        <v>26</v>
      </c>
      <c r="D9" s="4" t="s">
        <v>27</v>
      </c>
      <c r="E9" s="614" t="s">
        <v>1361</v>
      </c>
      <c r="F9" s="615"/>
      <c r="G9" s="615"/>
      <c r="H9" s="615"/>
      <c r="I9" s="616"/>
      <c r="J9" s="31" t="s">
        <v>415</v>
      </c>
      <c r="K9" s="130" t="s">
        <v>430</v>
      </c>
      <c r="L9" s="191" t="s">
        <v>432</v>
      </c>
    </row>
    <row r="10" spans="1:12" ht="18.75">
      <c r="A10" s="5" t="s">
        <v>24</v>
      </c>
      <c r="B10" s="619"/>
      <c r="C10" s="619"/>
      <c r="D10" s="7" t="s">
        <v>28</v>
      </c>
      <c r="E10" s="8">
        <v>2561</v>
      </c>
      <c r="F10" s="9">
        <v>2562</v>
      </c>
      <c r="G10" s="9">
        <v>2563</v>
      </c>
      <c r="H10" s="10">
        <v>2564</v>
      </c>
      <c r="I10" s="10">
        <v>2565</v>
      </c>
      <c r="J10" s="124" t="s">
        <v>414</v>
      </c>
      <c r="K10" s="11" t="s">
        <v>431</v>
      </c>
      <c r="L10" s="192" t="s">
        <v>433</v>
      </c>
    </row>
    <row r="11" spans="1:12" ht="18.75">
      <c r="A11" s="12"/>
      <c r="B11" s="620"/>
      <c r="C11" s="620"/>
      <c r="D11" s="12"/>
      <c r="E11" s="13" t="s">
        <v>30</v>
      </c>
      <c r="F11" s="14" t="s">
        <v>30</v>
      </c>
      <c r="G11" s="14"/>
      <c r="H11" s="14"/>
      <c r="I11" s="15" t="s">
        <v>30</v>
      </c>
      <c r="J11" s="15"/>
      <c r="K11" s="13"/>
      <c r="L11" s="193"/>
    </row>
    <row r="12" spans="1:12" ht="18.75">
      <c r="A12" s="58">
        <v>1</v>
      </c>
      <c r="B12" s="477" t="s">
        <v>1417</v>
      </c>
      <c r="C12" s="139" t="s">
        <v>1363</v>
      </c>
      <c r="D12" s="483" t="s">
        <v>1420</v>
      </c>
      <c r="E12" s="11"/>
      <c r="F12" s="7"/>
      <c r="G12" s="84">
        <v>800000</v>
      </c>
      <c r="H12" s="84">
        <v>800000</v>
      </c>
      <c r="I12" s="84">
        <v>800000</v>
      </c>
      <c r="J12" s="489" t="s">
        <v>706</v>
      </c>
      <c r="K12" s="188" t="s">
        <v>429</v>
      </c>
      <c r="L12" s="59" t="s">
        <v>552</v>
      </c>
    </row>
    <row r="13" spans="1:12" ht="18.75">
      <c r="A13" s="58"/>
      <c r="B13" s="477" t="s">
        <v>1418</v>
      </c>
      <c r="C13" s="291" t="s">
        <v>1362</v>
      </c>
      <c r="D13" s="483" t="s">
        <v>1627</v>
      </c>
      <c r="E13" s="11"/>
      <c r="F13" s="7"/>
      <c r="G13" s="589"/>
      <c r="H13" s="587"/>
      <c r="I13" s="588"/>
      <c r="J13" s="489" t="s">
        <v>707</v>
      </c>
      <c r="K13" s="189" t="s">
        <v>551</v>
      </c>
      <c r="L13" s="59"/>
    </row>
    <row r="14" spans="1:12" ht="18.75">
      <c r="A14" s="58"/>
      <c r="B14" s="477" t="s">
        <v>1419</v>
      </c>
      <c r="C14" s="291"/>
      <c r="D14" s="483"/>
      <c r="E14" s="11"/>
      <c r="F14" s="7"/>
      <c r="G14" s="589"/>
      <c r="H14" s="587"/>
      <c r="I14" s="588"/>
      <c r="J14" s="238" t="s">
        <v>708</v>
      </c>
      <c r="K14" s="189"/>
      <c r="L14" s="59"/>
    </row>
    <row r="15" spans="1:12" ht="18.75">
      <c r="A15" s="12"/>
      <c r="B15" s="478"/>
      <c r="C15" s="479"/>
      <c r="D15" s="484"/>
      <c r="E15" s="13"/>
      <c r="F15" s="14"/>
      <c r="G15" s="402"/>
      <c r="H15" s="401"/>
      <c r="I15" s="590"/>
      <c r="J15" s="490" t="s">
        <v>589</v>
      </c>
      <c r="K15" s="278"/>
      <c r="L15" s="59"/>
    </row>
    <row r="16" spans="1:12" ht="18.75">
      <c r="A16" s="58">
        <v>2</v>
      </c>
      <c r="B16" s="477" t="s">
        <v>1628</v>
      </c>
      <c r="C16" s="291" t="s">
        <v>1363</v>
      </c>
      <c r="D16" s="483" t="s">
        <v>1630</v>
      </c>
      <c r="E16" s="11" t="s">
        <v>403</v>
      </c>
      <c r="F16" s="7" t="s">
        <v>403</v>
      </c>
      <c r="G16" s="84">
        <v>400000</v>
      </c>
      <c r="H16" s="84">
        <v>400000</v>
      </c>
      <c r="I16" s="84">
        <v>400000</v>
      </c>
      <c r="J16" s="489" t="s">
        <v>706</v>
      </c>
      <c r="K16" s="189" t="s">
        <v>429</v>
      </c>
      <c r="L16" s="192"/>
    </row>
    <row r="17" spans="1:12" ht="18.75">
      <c r="A17" s="58"/>
      <c r="B17" s="477" t="s">
        <v>1629</v>
      </c>
      <c r="C17" s="291" t="s">
        <v>1362</v>
      </c>
      <c r="D17" s="483" t="s">
        <v>1631</v>
      </c>
      <c r="E17" s="11"/>
      <c r="F17" s="7"/>
      <c r="G17" s="7"/>
      <c r="H17" s="475"/>
      <c r="I17" s="476"/>
      <c r="J17" s="489" t="s">
        <v>707</v>
      </c>
      <c r="K17" s="189" t="s">
        <v>551</v>
      </c>
      <c r="L17" s="192"/>
    </row>
    <row r="18" spans="1:12" ht="18.75">
      <c r="A18" s="58"/>
      <c r="B18" s="477"/>
      <c r="C18" s="474"/>
      <c r="D18" s="483"/>
      <c r="E18" s="11"/>
      <c r="F18" s="7"/>
      <c r="G18" s="7"/>
      <c r="H18" s="475"/>
      <c r="I18" s="476"/>
      <c r="J18" s="238" t="s">
        <v>708</v>
      </c>
      <c r="K18" s="189"/>
      <c r="L18" s="192"/>
    </row>
    <row r="19" spans="1:12" ht="18.75">
      <c r="A19" s="58"/>
      <c r="B19" s="477"/>
      <c r="C19" s="474"/>
      <c r="D19" s="483"/>
      <c r="E19" s="11"/>
      <c r="F19" s="7"/>
      <c r="G19" s="7"/>
      <c r="H19" s="475"/>
      <c r="I19" s="476"/>
      <c r="J19" s="489" t="s">
        <v>589</v>
      </c>
      <c r="K19" s="189"/>
      <c r="L19" s="192"/>
    </row>
    <row r="20" spans="1:12" ht="18.75">
      <c r="A20" s="12"/>
      <c r="B20" s="478"/>
      <c r="C20" s="479"/>
      <c r="D20" s="484"/>
      <c r="E20" s="13"/>
      <c r="F20" s="14"/>
      <c r="G20" s="14"/>
      <c r="H20" s="481"/>
      <c r="I20" s="482"/>
      <c r="J20" s="15"/>
      <c r="K20" s="13"/>
      <c r="L20" s="192"/>
    </row>
    <row r="21" spans="1:12" ht="18.75">
      <c r="A21" s="58">
        <v>3</v>
      </c>
      <c r="B21" s="477" t="s">
        <v>1633</v>
      </c>
      <c r="C21" s="291" t="s">
        <v>1363</v>
      </c>
      <c r="D21" s="483" t="s">
        <v>1634</v>
      </c>
      <c r="E21" s="11"/>
      <c r="F21" s="7"/>
      <c r="G21" s="84">
        <v>4500000</v>
      </c>
      <c r="H21" s="84">
        <v>4500000</v>
      </c>
      <c r="I21" s="84">
        <v>4500000</v>
      </c>
      <c r="J21" s="489" t="s">
        <v>706</v>
      </c>
      <c r="K21" s="188" t="s">
        <v>429</v>
      </c>
      <c r="L21" s="192"/>
    </row>
    <row r="22" spans="1:12" ht="15.75" customHeight="1">
      <c r="A22" s="58"/>
      <c r="B22" s="477" t="s">
        <v>1632</v>
      </c>
      <c r="C22" s="291" t="s">
        <v>1362</v>
      </c>
      <c r="D22" s="483" t="s">
        <v>1635</v>
      </c>
      <c r="E22" s="11"/>
      <c r="F22" s="7"/>
      <c r="G22" s="589"/>
      <c r="H22" s="475"/>
      <c r="I22" s="476"/>
      <c r="J22" s="489" t="s">
        <v>707</v>
      </c>
      <c r="K22" s="189" t="s">
        <v>551</v>
      </c>
      <c r="L22" s="192"/>
    </row>
    <row r="23" spans="1:12" ht="18.75">
      <c r="A23" s="58"/>
      <c r="B23" s="477" t="s">
        <v>109</v>
      </c>
      <c r="C23" s="474"/>
      <c r="D23" s="483" t="s">
        <v>1820</v>
      </c>
      <c r="E23" s="11"/>
      <c r="F23" s="7"/>
      <c r="G23" s="7"/>
      <c r="H23" s="475"/>
      <c r="I23" s="476"/>
      <c r="J23" s="238" t="s">
        <v>708</v>
      </c>
      <c r="K23" s="189"/>
      <c r="L23" s="192"/>
    </row>
    <row r="24" spans="1:12" ht="18.75">
      <c r="A24" s="58"/>
      <c r="B24" s="477"/>
      <c r="C24" s="474"/>
      <c r="D24" s="483" t="s">
        <v>1821</v>
      </c>
      <c r="E24" s="11"/>
      <c r="F24" s="7"/>
      <c r="G24" s="7"/>
      <c r="H24" s="475"/>
      <c r="I24" s="476"/>
      <c r="J24" s="238" t="s">
        <v>589</v>
      </c>
      <c r="K24" s="189"/>
      <c r="L24" s="192"/>
    </row>
    <row r="25" spans="1:12" ht="18.75">
      <c r="A25" s="12"/>
      <c r="B25" s="478"/>
      <c r="C25" s="479"/>
      <c r="D25" s="480"/>
      <c r="E25" s="13"/>
      <c r="F25" s="14"/>
      <c r="G25" s="14"/>
      <c r="H25" s="481"/>
      <c r="I25" s="482"/>
      <c r="J25" s="490"/>
      <c r="K25" s="278"/>
      <c r="L25" s="193"/>
    </row>
    <row r="26" spans="1:12" ht="18.75">
      <c r="A26" s="53"/>
      <c r="B26" s="477"/>
      <c r="C26" s="279"/>
      <c r="D26" s="53"/>
      <c r="E26" s="597"/>
      <c r="F26" s="598"/>
      <c r="G26" s="598"/>
      <c r="H26" s="598"/>
      <c r="I26" s="599"/>
      <c r="J26" s="238"/>
      <c r="K26" s="238"/>
      <c r="L26" s="600"/>
    </row>
    <row r="27" spans="1:12" ht="18.75">
      <c r="A27" s="53"/>
      <c r="B27" s="477"/>
      <c r="C27" s="279"/>
      <c r="D27" s="53"/>
      <c r="E27" s="597"/>
      <c r="F27" s="598"/>
      <c r="G27" s="598"/>
      <c r="H27" s="598"/>
      <c r="I27" s="599"/>
      <c r="J27" s="238"/>
      <c r="K27" s="238"/>
      <c r="L27" s="600"/>
    </row>
    <row r="28" spans="1:12" ht="18.75">
      <c r="A28" s="53"/>
      <c r="B28" s="477"/>
      <c r="C28" s="279"/>
      <c r="D28" s="53"/>
      <c r="E28" s="597"/>
      <c r="F28" s="598"/>
      <c r="G28" s="598"/>
      <c r="H28" s="598"/>
      <c r="I28" s="599"/>
      <c r="J28" s="238"/>
      <c r="K28" s="238"/>
      <c r="L28" s="600"/>
    </row>
    <row r="29" spans="1:12" ht="9.75" customHeight="1">
      <c r="A29" s="53"/>
      <c r="B29" s="477"/>
      <c r="C29" s="279"/>
      <c r="D29" s="53"/>
      <c r="E29" s="597"/>
      <c r="F29" s="598"/>
      <c r="G29" s="598"/>
      <c r="H29" s="598"/>
      <c r="I29" s="599"/>
      <c r="J29" s="238"/>
      <c r="K29" s="238"/>
      <c r="L29" s="600"/>
    </row>
    <row r="30" spans="1:12" s="171" customFormat="1" ht="18.75">
      <c r="A30" s="170"/>
      <c r="B30" s="172" t="s">
        <v>802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90"/>
    </row>
    <row r="31" spans="1:12" s="171" customFormat="1" ht="18.75">
      <c r="A31" s="170"/>
      <c r="B31" s="172" t="s">
        <v>435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90"/>
    </row>
    <row r="32" spans="1:12" s="171" customFormat="1" ht="18.75">
      <c r="A32" s="617" t="s">
        <v>33</v>
      </c>
      <c r="B32" s="617"/>
      <c r="C32" s="617"/>
      <c r="D32" s="617"/>
      <c r="E32" s="617"/>
      <c r="F32" s="617"/>
      <c r="G32" s="617"/>
      <c r="H32" s="617"/>
      <c r="I32" s="617"/>
      <c r="J32" s="617"/>
      <c r="K32" s="617"/>
      <c r="L32" s="617"/>
    </row>
    <row r="33" spans="1:12" s="171" customFormat="1" ht="18.75">
      <c r="A33" s="613" t="s">
        <v>1267</v>
      </c>
      <c r="B33" s="613"/>
      <c r="C33" s="613"/>
      <c r="D33" s="613"/>
      <c r="E33" s="613"/>
      <c r="F33" s="613"/>
      <c r="G33" s="613"/>
      <c r="H33" s="613"/>
      <c r="I33" s="613"/>
      <c r="J33" s="613"/>
      <c r="K33" s="613"/>
      <c r="L33" s="613"/>
    </row>
    <row r="34" spans="1:12" ht="18.75">
      <c r="A34" s="3"/>
      <c r="B34" s="618" t="s">
        <v>25</v>
      </c>
      <c r="C34" s="618" t="s">
        <v>26</v>
      </c>
      <c r="D34" s="4" t="s">
        <v>27</v>
      </c>
      <c r="E34" s="614" t="s">
        <v>1361</v>
      </c>
      <c r="F34" s="615"/>
      <c r="G34" s="615"/>
      <c r="H34" s="615"/>
      <c r="I34" s="616"/>
      <c r="J34" s="31" t="s">
        <v>415</v>
      </c>
      <c r="K34" s="130" t="s">
        <v>430</v>
      </c>
      <c r="L34" s="191" t="s">
        <v>432</v>
      </c>
    </row>
    <row r="35" spans="1:12" ht="18.75">
      <c r="A35" s="5" t="s">
        <v>24</v>
      </c>
      <c r="B35" s="619"/>
      <c r="C35" s="619"/>
      <c r="D35" s="7" t="s">
        <v>28</v>
      </c>
      <c r="E35" s="8">
        <v>2561</v>
      </c>
      <c r="F35" s="9">
        <v>2562</v>
      </c>
      <c r="G35" s="9">
        <v>2563</v>
      </c>
      <c r="H35" s="10">
        <v>2564</v>
      </c>
      <c r="I35" s="10">
        <v>2565</v>
      </c>
      <c r="J35" s="124" t="s">
        <v>414</v>
      </c>
      <c r="K35" s="11" t="s">
        <v>431</v>
      </c>
      <c r="L35" s="192" t="s">
        <v>433</v>
      </c>
    </row>
    <row r="36" spans="1:12" ht="18.75">
      <c r="A36" s="12"/>
      <c r="B36" s="620"/>
      <c r="C36" s="620"/>
      <c r="D36" s="12"/>
      <c r="E36" s="13" t="s">
        <v>30</v>
      </c>
      <c r="F36" s="14" t="s">
        <v>30</v>
      </c>
      <c r="G36" s="14"/>
      <c r="H36" s="14"/>
      <c r="I36" s="15" t="s">
        <v>30</v>
      </c>
      <c r="J36" s="15"/>
      <c r="K36" s="13"/>
      <c r="L36" s="193"/>
    </row>
    <row r="37" spans="1:12" ht="18.75">
      <c r="A37" s="58">
        <v>4</v>
      </c>
      <c r="B37" s="477" t="s">
        <v>1421</v>
      </c>
      <c r="C37" s="591" t="s">
        <v>1363</v>
      </c>
      <c r="D37" s="202" t="s">
        <v>1634</v>
      </c>
      <c r="E37" s="11" t="s">
        <v>403</v>
      </c>
      <c r="F37" s="7" t="s">
        <v>403</v>
      </c>
      <c r="G37" s="277">
        <v>7300000</v>
      </c>
      <c r="H37" s="277">
        <v>7300000</v>
      </c>
      <c r="I37" s="277">
        <v>7300000</v>
      </c>
      <c r="J37" s="489" t="s">
        <v>706</v>
      </c>
      <c r="K37" s="188" t="s">
        <v>429</v>
      </c>
      <c r="L37" s="59" t="s">
        <v>552</v>
      </c>
    </row>
    <row r="38" spans="1:12" ht="18.75">
      <c r="A38" s="58"/>
      <c r="B38" s="477" t="s">
        <v>1422</v>
      </c>
      <c r="C38" s="592" t="s">
        <v>1362</v>
      </c>
      <c r="D38" s="202" t="s">
        <v>1636</v>
      </c>
      <c r="E38" s="11"/>
      <c r="F38" s="7"/>
      <c r="G38" s="7"/>
      <c r="H38" s="475"/>
      <c r="I38" s="476"/>
      <c r="J38" s="489" t="s">
        <v>707</v>
      </c>
      <c r="K38" s="189" t="s">
        <v>551</v>
      </c>
      <c r="L38" s="59"/>
    </row>
    <row r="39" spans="1:12" ht="18.75">
      <c r="A39" s="58"/>
      <c r="B39" s="477"/>
      <c r="C39" s="6"/>
      <c r="D39" s="202" t="s">
        <v>1647</v>
      </c>
      <c r="E39" s="11"/>
      <c r="F39" s="7"/>
      <c r="G39" s="7"/>
      <c r="H39" s="475"/>
      <c r="I39" s="476"/>
      <c r="J39" s="238" t="s">
        <v>708</v>
      </c>
      <c r="K39" s="189"/>
      <c r="L39" s="59"/>
    </row>
    <row r="40" spans="1:12" ht="18.75">
      <c r="A40" s="12"/>
      <c r="B40" s="478"/>
      <c r="C40" s="492"/>
      <c r="D40" s="480" t="s">
        <v>1598</v>
      </c>
      <c r="E40" s="13"/>
      <c r="F40" s="14"/>
      <c r="G40" s="14"/>
      <c r="H40" s="481"/>
      <c r="I40" s="482"/>
      <c r="J40" s="490" t="s">
        <v>589</v>
      </c>
      <c r="K40" s="278"/>
      <c r="L40" s="59"/>
    </row>
    <row r="41" spans="1:12" ht="18.75">
      <c r="A41" s="593">
        <v>5</v>
      </c>
      <c r="B41" s="594" t="s">
        <v>1648</v>
      </c>
      <c r="C41" s="139" t="s">
        <v>1363</v>
      </c>
      <c r="D41" s="595" t="s">
        <v>1634</v>
      </c>
      <c r="E41" s="130" t="s">
        <v>403</v>
      </c>
      <c r="F41" s="4" t="s">
        <v>403</v>
      </c>
      <c r="G41" s="280">
        <v>2300000</v>
      </c>
      <c r="H41" s="280">
        <v>2300000</v>
      </c>
      <c r="I41" s="280">
        <v>2300000</v>
      </c>
      <c r="J41" s="489" t="s">
        <v>706</v>
      </c>
      <c r="K41" s="188" t="s">
        <v>429</v>
      </c>
      <c r="L41" s="59" t="s">
        <v>552</v>
      </c>
    </row>
    <row r="42" spans="1:12" ht="18.75">
      <c r="A42" s="58"/>
      <c r="B42" s="477" t="s">
        <v>664</v>
      </c>
      <c r="C42" s="291" t="s">
        <v>1362</v>
      </c>
      <c r="D42" s="202" t="s">
        <v>1646</v>
      </c>
      <c r="E42" s="11"/>
      <c r="F42" s="7"/>
      <c r="G42" s="7"/>
      <c r="H42" s="475"/>
      <c r="I42" s="476"/>
      <c r="J42" s="489" t="s">
        <v>707</v>
      </c>
      <c r="K42" s="189" t="s">
        <v>551</v>
      </c>
      <c r="L42" s="59"/>
    </row>
    <row r="43" spans="1:12" ht="18.75">
      <c r="A43" s="58"/>
      <c r="B43" s="477"/>
      <c r="C43" s="474"/>
      <c r="D43" s="202" t="s">
        <v>1647</v>
      </c>
      <c r="E43" s="11"/>
      <c r="F43" s="7"/>
      <c r="G43" s="7"/>
      <c r="H43" s="475"/>
      <c r="I43" s="476"/>
      <c r="J43" s="238" t="s">
        <v>708</v>
      </c>
      <c r="K43" s="189"/>
      <c r="L43" s="59"/>
    </row>
    <row r="44" spans="1:12" ht="18.75">
      <c r="A44" s="12"/>
      <c r="B44" s="478"/>
      <c r="C44" s="479"/>
      <c r="D44" s="480" t="s">
        <v>1598</v>
      </c>
      <c r="E44" s="13"/>
      <c r="F44" s="14"/>
      <c r="G44" s="14"/>
      <c r="H44" s="481"/>
      <c r="I44" s="482"/>
      <c r="J44" s="490" t="s">
        <v>589</v>
      </c>
      <c r="K44" s="278"/>
      <c r="L44" s="59"/>
    </row>
    <row r="45" spans="1:12" ht="20.25" customHeight="1">
      <c r="A45" s="593">
        <v>6</v>
      </c>
      <c r="B45" s="594" t="s">
        <v>1423</v>
      </c>
      <c r="C45" s="139" t="s">
        <v>1363</v>
      </c>
      <c r="D45" s="595" t="s">
        <v>1634</v>
      </c>
      <c r="E45" s="130" t="s">
        <v>403</v>
      </c>
      <c r="F45" s="280">
        <v>2300000</v>
      </c>
      <c r="G45" s="280">
        <v>2300000</v>
      </c>
      <c r="H45" s="280">
        <v>2300000</v>
      </c>
      <c r="I45" s="280">
        <v>2300000</v>
      </c>
      <c r="J45" s="188" t="s">
        <v>706</v>
      </c>
      <c r="K45" s="188" t="s">
        <v>429</v>
      </c>
      <c r="L45" s="195" t="s">
        <v>552</v>
      </c>
    </row>
    <row r="46" spans="1:12" ht="18.75">
      <c r="A46" s="58"/>
      <c r="B46" s="477" t="s">
        <v>1822</v>
      </c>
      <c r="C46" s="291" t="s">
        <v>1362</v>
      </c>
      <c r="D46" s="202" t="s">
        <v>1653</v>
      </c>
      <c r="E46" s="11"/>
      <c r="F46" s="7"/>
      <c r="G46" s="7"/>
      <c r="H46" s="475"/>
      <c r="I46" s="476"/>
      <c r="J46" s="189" t="s">
        <v>707</v>
      </c>
      <c r="K46" s="189" t="s">
        <v>551</v>
      </c>
      <c r="L46" s="59"/>
    </row>
    <row r="47" spans="1:12" ht="18.75">
      <c r="A47" s="58"/>
      <c r="B47" s="477"/>
      <c r="C47" s="474"/>
      <c r="D47" s="202" t="s">
        <v>1647</v>
      </c>
      <c r="E47" s="11"/>
      <c r="F47" s="7"/>
      <c r="G47" s="7"/>
      <c r="H47" s="475"/>
      <c r="I47" s="476"/>
      <c r="J47" s="189" t="s">
        <v>708</v>
      </c>
      <c r="K47" s="189"/>
      <c r="L47" s="59"/>
    </row>
    <row r="48" spans="1:12" ht="18.75">
      <c r="A48" s="57"/>
      <c r="B48" s="54"/>
      <c r="C48" s="474"/>
      <c r="D48" s="202" t="s">
        <v>1598</v>
      </c>
      <c r="E48" s="11"/>
      <c r="F48" s="7"/>
      <c r="G48" s="7"/>
      <c r="H48" s="475"/>
      <c r="I48" s="476"/>
      <c r="J48" s="278" t="s">
        <v>589</v>
      </c>
      <c r="K48" s="189"/>
      <c r="L48" s="95"/>
    </row>
    <row r="49" spans="1:12" ht="18.75">
      <c r="A49" s="593">
        <v>7</v>
      </c>
      <c r="B49" s="594" t="s">
        <v>1425</v>
      </c>
      <c r="C49" s="139" t="s">
        <v>1363</v>
      </c>
      <c r="D49" s="595" t="s">
        <v>1650</v>
      </c>
      <c r="E49" s="130" t="s">
        <v>403</v>
      </c>
      <c r="F49" s="4" t="s">
        <v>403</v>
      </c>
      <c r="G49" s="280">
        <v>180000</v>
      </c>
      <c r="H49" s="280">
        <v>180000</v>
      </c>
      <c r="I49" s="280">
        <v>180000</v>
      </c>
      <c r="J49" s="489" t="s">
        <v>706</v>
      </c>
      <c r="K49" s="188" t="s">
        <v>429</v>
      </c>
      <c r="L49" s="59" t="s">
        <v>552</v>
      </c>
    </row>
    <row r="50" spans="1:12" ht="18.75">
      <c r="A50" s="58"/>
      <c r="B50" s="477" t="s">
        <v>1426</v>
      </c>
      <c r="C50" s="291" t="s">
        <v>1362</v>
      </c>
      <c r="D50" s="202" t="s">
        <v>1649</v>
      </c>
      <c r="E50" s="11"/>
      <c r="F50" s="7"/>
      <c r="G50" s="7"/>
      <c r="H50" s="475"/>
      <c r="I50" s="476"/>
      <c r="J50" s="489" t="s">
        <v>707</v>
      </c>
      <c r="K50" s="189" t="s">
        <v>551</v>
      </c>
      <c r="L50" s="59"/>
    </row>
    <row r="51" spans="1:12" ht="18.75">
      <c r="A51" s="58"/>
      <c r="B51" s="477"/>
      <c r="C51" s="474"/>
      <c r="D51" s="202"/>
      <c r="E51" s="11"/>
      <c r="F51" s="7"/>
      <c r="G51" s="7"/>
      <c r="H51" s="475"/>
      <c r="I51" s="476"/>
      <c r="J51" s="238" t="s">
        <v>708</v>
      </c>
      <c r="K51" s="189"/>
      <c r="L51" s="59"/>
    </row>
    <row r="52" spans="1:12" ht="18.75">
      <c r="A52" s="12"/>
      <c r="B52" s="478"/>
      <c r="C52" s="479"/>
      <c r="D52" s="480"/>
      <c r="E52" s="13"/>
      <c r="F52" s="14"/>
      <c r="G52" s="14"/>
      <c r="H52" s="481"/>
      <c r="I52" s="482"/>
      <c r="J52" s="489" t="s">
        <v>589</v>
      </c>
      <c r="K52" s="189"/>
      <c r="L52" s="59"/>
    </row>
    <row r="53" spans="1:12" ht="18.75">
      <c r="A53" s="593">
        <v>8</v>
      </c>
      <c r="B53" s="594" t="s">
        <v>1427</v>
      </c>
      <c r="C53" s="139" t="s">
        <v>1363</v>
      </c>
      <c r="D53" s="595" t="s">
        <v>1651</v>
      </c>
      <c r="E53" s="130" t="s">
        <v>403</v>
      </c>
      <c r="F53" s="4" t="s">
        <v>403</v>
      </c>
      <c r="G53" s="280">
        <v>950000</v>
      </c>
      <c r="H53" s="280">
        <v>950000</v>
      </c>
      <c r="I53" s="280">
        <v>950000</v>
      </c>
      <c r="J53" s="188" t="s">
        <v>706</v>
      </c>
      <c r="K53" s="188" t="s">
        <v>429</v>
      </c>
      <c r="L53" s="195" t="s">
        <v>552</v>
      </c>
    </row>
    <row r="54" spans="1:12" ht="18.75">
      <c r="A54" s="58"/>
      <c r="B54" s="477" t="s">
        <v>1428</v>
      </c>
      <c r="C54" s="291" t="s">
        <v>1362</v>
      </c>
      <c r="D54" s="202" t="s">
        <v>1652</v>
      </c>
      <c r="E54" s="11"/>
      <c r="F54" s="7"/>
      <c r="G54" s="7"/>
      <c r="H54" s="475"/>
      <c r="I54" s="476"/>
      <c r="J54" s="189" t="s">
        <v>707</v>
      </c>
      <c r="K54" s="189" t="s">
        <v>551</v>
      </c>
      <c r="L54" s="59"/>
    </row>
    <row r="55" spans="1:12" ht="18.75">
      <c r="A55" s="58"/>
      <c r="B55" s="477"/>
      <c r="C55" s="474"/>
      <c r="D55" s="202"/>
      <c r="E55" s="11"/>
      <c r="F55" s="7"/>
      <c r="G55" s="7"/>
      <c r="H55" s="475"/>
      <c r="I55" s="476"/>
      <c r="J55" s="189" t="s">
        <v>708</v>
      </c>
      <c r="K55" s="189"/>
      <c r="L55" s="59"/>
    </row>
    <row r="56" spans="1:12" ht="18.75">
      <c r="A56" s="12"/>
      <c r="B56" s="478"/>
      <c r="C56" s="479"/>
      <c r="D56" s="480"/>
      <c r="E56" s="13"/>
      <c r="F56" s="14"/>
      <c r="G56" s="14"/>
      <c r="H56" s="481"/>
      <c r="I56" s="482"/>
      <c r="J56" s="278" t="s">
        <v>589</v>
      </c>
      <c r="K56" s="278"/>
      <c r="L56" s="95"/>
    </row>
    <row r="57" spans="1:12" ht="18.75">
      <c r="A57" s="53"/>
      <c r="B57" s="477"/>
      <c r="C57" s="279"/>
      <c r="D57" s="53"/>
      <c r="E57" s="597"/>
      <c r="F57" s="598"/>
      <c r="G57" s="598"/>
      <c r="H57" s="598"/>
      <c r="I57" s="599"/>
      <c r="J57" s="238"/>
      <c r="K57" s="238"/>
      <c r="L57" s="207"/>
    </row>
    <row r="58" spans="1:12" s="171" customFormat="1" ht="23.25" customHeight="1">
      <c r="A58" s="170"/>
      <c r="B58" s="172" t="s">
        <v>802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90"/>
    </row>
    <row r="59" spans="1:12" s="171" customFormat="1" ht="18.75">
      <c r="A59" s="170"/>
      <c r="B59" s="172" t="s">
        <v>435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90"/>
    </row>
    <row r="60" spans="1:12" s="171" customFormat="1" ht="18.75">
      <c r="A60" s="617" t="s">
        <v>33</v>
      </c>
      <c r="B60" s="617"/>
      <c r="C60" s="617"/>
      <c r="D60" s="617"/>
      <c r="E60" s="617"/>
      <c r="F60" s="617"/>
      <c r="G60" s="617"/>
      <c r="H60" s="617"/>
      <c r="I60" s="617"/>
      <c r="J60" s="617"/>
      <c r="K60" s="617"/>
      <c r="L60" s="617"/>
    </row>
    <row r="61" spans="1:12" s="171" customFormat="1" ht="18.75">
      <c r="A61" s="613" t="s">
        <v>1267</v>
      </c>
      <c r="B61" s="613"/>
      <c r="C61" s="613"/>
      <c r="D61" s="613"/>
      <c r="E61" s="613"/>
      <c r="F61" s="613"/>
      <c r="G61" s="613"/>
      <c r="H61" s="613"/>
      <c r="I61" s="613"/>
      <c r="J61" s="613"/>
      <c r="K61" s="613"/>
      <c r="L61" s="613"/>
    </row>
    <row r="62" spans="1:12" ht="18.75">
      <c r="A62" s="3"/>
      <c r="B62" s="618" t="s">
        <v>25</v>
      </c>
      <c r="C62" s="618" t="s">
        <v>26</v>
      </c>
      <c r="D62" s="4" t="s">
        <v>27</v>
      </c>
      <c r="E62" s="614" t="s">
        <v>1361</v>
      </c>
      <c r="F62" s="615"/>
      <c r="G62" s="615"/>
      <c r="H62" s="615"/>
      <c r="I62" s="616"/>
      <c r="J62" s="31" t="s">
        <v>415</v>
      </c>
      <c r="K62" s="130" t="s">
        <v>430</v>
      </c>
      <c r="L62" s="191" t="s">
        <v>432</v>
      </c>
    </row>
    <row r="63" spans="1:12" ht="18.75">
      <c r="A63" s="5" t="s">
        <v>24</v>
      </c>
      <c r="B63" s="619"/>
      <c r="C63" s="619"/>
      <c r="D63" s="7" t="s">
        <v>28</v>
      </c>
      <c r="E63" s="8">
        <v>2561</v>
      </c>
      <c r="F63" s="9">
        <v>2562</v>
      </c>
      <c r="G63" s="9">
        <v>2563</v>
      </c>
      <c r="H63" s="10">
        <v>2564</v>
      </c>
      <c r="I63" s="10">
        <v>2565</v>
      </c>
      <c r="J63" s="124" t="s">
        <v>414</v>
      </c>
      <c r="K63" s="11" t="s">
        <v>431</v>
      </c>
      <c r="L63" s="192" t="s">
        <v>433</v>
      </c>
    </row>
    <row r="64" spans="1:12" ht="18.75">
      <c r="A64" s="12"/>
      <c r="B64" s="620"/>
      <c r="C64" s="620"/>
      <c r="D64" s="12"/>
      <c r="E64" s="13" t="s">
        <v>30</v>
      </c>
      <c r="F64" s="14" t="s">
        <v>30</v>
      </c>
      <c r="G64" s="14"/>
      <c r="H64" s="14"/>
      <c r="I64" s="15" t="s">
        <v>30</v>
      </c>
      <c r="J64" s="15"/>
      <c r="K64" s="13"/>
      <c r="L64" s="193"/>
    </row>
    <row r="65" spans="1:12" ht="18.75">
      <c r="A65" s="58">
        <v>9</v>
      </c>
      <c r="B65" s="477" t="s">
        <v>1429</v>
      </c>
      <c r="C65" s="139" t="s">
        <v>1363</v>
      </c>
      <c r="D65" s="595" t="s">
        <v>1634</v>
      </c>
      <c r="E65" s="11" t="s">
        <v>403</v>
      </c>
      <c r="F65" s="7" t="s">
        <v>403</v>
      </c>
      <c r="G65" s="280">
        <v>4200000</v>
      </c>
      <c r="H65" s="280">
        <v>4200000</v>
      </c>
      <c r="I65" s="280">
        <v>4200000</v>
      </c>
      <c r="J65" s="489" t="s">
        <v>706</v>
      </c>
      <c r="K65" s="188" t="s">
        <v>429</v>
      </c>
      <c r="L65" s="59" t="s">
        <v>552</v>
      </c>
    </row>
    <row r="66" spans="1:12" ht="18.75">
      <c r="A66" s="58"/>
      <c r="B66" s="477"/>
      <c r="C66" s="291" t="s">
        <v>1362</v>
      </c>
      <c r="D66" s="202" t="s">
        <v>1653</v>
      </c>
      <c r="E66" s="11"/>
      <c r="F66" s="7"/>
      <c r="G66" s="7"/>
      <c r="H66" s="475"/>
      <c r="I66" s="476"/>
      <c r="J66" s="489" t="s">
        <v>707</v>
      </c>
      <c r="K66" s="189" t="s">
        <v>551</v>
      </c>
      <c r="L66" s="59"/>
    </row>
    <row r="67" spans="1:12" ht="18.75">
      <c r="A67" s="58"/>
      <c r="B67" s="477"/>
      <c r="C67" s="474"/>
      <c r="D67" s="202" t="s">
        <v>1647</v>
      </c>
      <c r="E67" s="11"/>
      <c r="F67" s="7"/>
      <c r="G67" s="7"/>
      <c r="H67" s="475"/>
      <c r="I67" s="476"/>
      <c r="J67" s="238" t="s">
        <v>708</v>
      </c>
      <c r="K67" s="189"/>
      <c r="L67" s="59"/>
    </row>
    <row r="68" spans="1:12" ht="18.75">
      <c r="A68" s="58"/>
      <c r="B68" s="477"/>
      <c r="C68" s="474"/>
      <c r="D68" s="202" t="s">
        <v>1598</v>
      </c>
      <c r="E68" s="11"/>
      <c r="F68" s="7"/>
      <c r="G68" s="7"/>
      <c r="H68" s="475"/>
      <c r="I68" s="476"/>
      <c r="J68" s="489" t="s">
        <v>589</v>
      </c>
      <c r="K68" s="189"/>
      <c r="L68" s="59"/>
    </row>
    <row r="69" spans="1:12" ht="18.75">
      <c r="A69" s="593">
        <v>10</v>
      </c>
      <c r="B69" s="594" t="s">
        <v>1654</v>
      </c>
      <c r="C69" s="139" t="s">
        <v>1363</v>
      </c>
      <c r="D69" s="595" t="s">
        <v>1634</v>
      </c>
      <c r="E69" s="130" t="s">
        <v>403</v>
      </c>
      <c r="F69" s="4" t="s">
        <v>403</v>
      </c>
      <c r="G69" s="280">
        <v>1500000</v>
      </c>
      <c r="H69" s="280">
        <v>1500000</v>
      </c>
      <c r="I69" s="280">
        <v>1500000</v>
      </c>
      <c r="J69" s="188" t="s">
        <v>706</v>
      </c>
      <c r="K69" s="188" t="s">
        <v>429</v>
      </c>
      <c r="L69" s="59" t="s">
        <v>552</v>
      </c>
    </row>
    <row r="70" spans="1:12" ht="18.75">
      <c r="A70" s="58"/>
      <c r="B70" s="477" t="s">
        <v>1655</v>
      </c>
      <c r="C70" s="291" t="s">
        <v>1362</v>
      </c>
      <c r="D70" s="202" t="s">
        <v>1656</v>
      </c>
      <c r="E70" s="11"/>
      <c r="F70" s="7"/>
      <c r="G70" s="7"/>
      <c r="H70" s="475"/>
      <c r="I70" s="476"/>
      <c r="J70" s="189" t="s">
        <v>707</v>
      </c>
      <c r="K70" s="189" t="s">
        <v>551</v>
      </c>
      <c r="L70" s="59"/>
    </row>
    <row r="71" spans="1:12" ht="18.75">
      <c r="A71" s="58"/>
      <c r="B71" s="477"/>
      <c r="C71" s="474"/>
      <c r="D71" s="202" t="s">
        <v>1647</v>
      </c>
      <c r="E71" s="11"/>
      <c r="F71" s="7"/>
      <c r="G71" s="7"/>
      <c r="H71" s="475"/>
      <c r="I71" s="476"/>
      <c r="J71" s="189" t="s">
        <v>708</v>
      </c>
      <c r="K71" s="189"/>
      <c r="L71" s="59"/>
    </row>
    <row r="72" spans="1:12" ht="18.75">
      <c r="A72" s="58"/>
      <c r="B72" s="54"/>
      <c r="C72" s="474"/>
      <c r="D72" s="202" t="s">
        <v>1598</v>
      </c>
      <c r="E72" s="11"/>
      <c r="F72" s="7"/>
      <c r="G72" s="7"/>
      <c r="H72" s="475"/>
      <c r="I72" s="476"/>
      <c r="J72" s="189" t="s">
        <v>589</v>
      </c>
      <c r="K72" s="189"/>
      <c r="L72" s="59"/>
    </row>
    <row r="73" spans="1:12" ht="18.75">
      <c r="A73" s="593">
        <v>11</v>
      </c>
      <c r="B73" s="594" t="s">
        <v>1430</v>
      </c>
      <c r="C73" s="139" t="s">
        <v>1363</v>
      </c>
      <c r="D73" s="595" t="s">
        <v>1634</v>
      </c>
      <c r="E73" s="130" t="s">
        <v>403</v>
      </c>
      <c r="F73" s="4" t="s">
        <v>403</v>
      </c>
      <c r="G73" s="280">
        <v>250000</v>
      </c>
      <c r="H73" s="280">
        <v>250000</v>
      </c>
      <c r="I73" s="280">
        <v>250000</v>
      </c>
      <c r="J73" s="188" t="s">
        <v>706</v>
      </c>
      <c r="K73" s="188" t="s">
        <v>429</v>
      </c>
      <c r="L73" s="195" t="s">
        <v>552</v>
      </c>
    </row>
    <row r="74" spans="1:12" ht="18.75">
      <c r="A74" s="58"/>
      <c r="B74" s="477" t="s">
        <v>109</v>
      </c>
      <c r="C74" s="291" t="s">
        <v>1362</v>
      </c>
      <c r="D74" s="202" t="s">
        <v>1657</v>
      </c>
      <c r="E74" s="11"/>
      <c r="F74" s="7"/>
      <c r="G74" s="7"/>
      <c r="H74" s="475"/>
      <c r="I74" s="476"/>
      <c r="J74" s="189" t="s">
        <v>707</v>
      </c>
      <c r="K74" s="189" t="s">
        <v>551</v>
      </c>
      <c r="L74" s="59"/>
    </row>
    <row r="75" spans="1:12" ht="18.75">
      <c r="A75" s="58"/>
      <c r="B75" s="477"/>
      <c r="C75" s="474"/>
      <c r="D75" s="202" t="s">
        <v>1647</v>
      </c>
      <c r="E75" s="11"/>
      <c r="F75" s="7"/>
      <c r="G75" s="7"/>
      <c r="H75" s="475"/>
      <c r="I75" s="476"/>
      <c r="J75" s="189" t="s">
        <v>708</v>
      </c>
      <c r="K75" s="189"/>
      <c r="L75" s="59"/>
    </row>
    <row r="76" spans="1:12" ht="18.75">
      <c r="A76" s="12"/>
      <c r="B76" s="478"/>
      <c r="C76" s="479"/>
      <c r="D76" s="480" t="s">
        <v>1598</v>
      </c>
      <c r="E76" s="13"/>
      <c r="F76" s="14"/>
      <c r="G76" s="14"/>
      <c r="H76" s="481"/>
      <c r="I76" s="482"/>
      <c r="J76" s="278" t="s">
        <v>589</v>
      </c>
      <c r="K76" s="278"/>
      <c r="L76" s="95"/>
    </row>
    <row r="77" spans="1:12" ht="18.75">
      <c r="A77" s="58">
        <v>12</v>
      </c>
      <c r="B77" s="477" t="s">
        <v>1431</v>
      </c>
      <c r="C77" s="139" t="s">
        <v>1363</v>
      </c>
      <c r="D77" s="202" t="s">
        <v>1662</v>
      </c>
      <c r="E77" s="11" t="s">
        <v>403</v>
      </c>
      <c r="F77" s="7" t="s">
        <v>403</v>
      </c>
      <c r="G77" s="280">
        <v>360000</v>
      </c>
      <c r="H77" s="280">
        <v>360000</v>
      </c>
      <c r="I77" s="280">
        <v>360000</v>
      </c>
      <c r="J77" s="188" t="s">
        <v>706</v>
      </c>
      <c r="K77" s="188" t="s">
        <v>429</v>
      </c>
      <c r="L77" s="195" t="s">
        <v>552</v>
      </c>
    </row>
    <row r="78" spans="1:12" ht="18.75">
      <c r="A78" s="58"/>
      <c r="B78" s="477" t="s">
        <v>505</v>
      </c>
      <c r="C78" s="291" t="s">
        <v>1362</v>
      </c>
      <c r="D78" s="202" t="s">
        <v>1663</v>
      </c>
      <c r="E78" s="11"/>
      <c r="F78" s="7"/>
      <c r="G78" s="7"/>
      <c r="H78" s="475"/>
      <c r="I78" s="476"/>
      <c r="J78" s="189" t="s">
        <v>707</v>
      </c>
      <c r="K78" s="189" t="s">
        <v>551</v>
      </c>
      <c r="L78" s="59"/>
    </row>
    <row r="79" spans="1:12" ht="18.75">
      <c r="A79" s="58"/>
      <c r="B79" s="477"/>
      <c r="C79" s="474"/>
      <c r="D79" s="202"/>
      <c r="E79" s="11"/>
      <c r="F79" s="7"/>
      <c r="G79" s="7"/>
      <c r="H79" s="475"/>
      <c r="I79" s="476"/>
      <c r="J79" s="189" t="s">
        <v>708</v>
      </c>
      <c r="K79" s="189"/>
      <c r="L79" s="59"/>
    </row>
    <row r="80" spans="1:12" ht="18.75">
      <c r="A80" s="58"/>
      <c r="B80" s="477"/>
      <c r="C80" s="474"/>
      <c r="D80" s="202"/>
      <c r="E80" s="11"/>
      <c r="F80" s="7"/>
      <c r="G80" s="7"/>
      <c r="H80" s="475"/>
      <c r="I80" s="476"/>
      <c r="J80" s="278" t="s">
        <v>589</v>
      </c>
      <c r="K80" s="278"/>
      <c r="L80" s="95"/>
    </row>
    <row r="81" spans="1:12" ht="18.75">
      <c r="A81" s="593">
        <v>13</v>
      </c>
      <c r="B81" s="594" t="s">
        <v>1432</v>
      </c>
      <c r="C81" s="139" t="s">
        <v>1363</v>
      </c>
      <c r="D81" s="595" t="s">
        <v>1659</v>
      </c>
      <c r="E81" s="130" t="s">
        <v>403</v>
      </c>
      <c r="F81" s="4" t="s">
        <v>403</v>
      </c>
      <c r="G81" s="280">
        <v>350000</v>
      </c>
      <c r="H81" s="280">
        <v>350000</v>
      </c>
      <c r="I81" s="280">
        <v>350000</v>
      </c>
      <c r="J81" s="188" t="s">
        <v>706</v>
      </c>
      <c r="K81" s="188" t="s">
        <v>429</v>
      </c>
      <c r="L81" s="195" t="s">
        <v>552</v>
      </c>
    </row>
    <row r="82" spans="1:12" ht="18.75">
      <c r="A82" s="58"/>
      <c r="B82" s="477"/>
      <c r="C82" s="291" t="s">
        <v>1362</v>
      </c>
      <c r="D82" s="202" t="s">
        <v>1658</v>
      </c>
      <c r="E82" s="11"/>
      <c r="F82" s="7"/>
      <c r="G82" s="7"/>
      <c r="H82" s="475"/>
      <c r="I82" s="476"/>
      <c r="J82" s="189" t="s">
        <v>707</v>
      </c>
      <c r="K82" s="189" t="s">
        <v>551</v>
      </c>
      <c r="L82" s="59"/>
    </row>
    <row r="83" spans="1:12" ht="18.75">
      <c r="A83" s="58"/>
      <c r="B83" s="477"/>
      <c r="C83" s="474"/>
      <c r="D83" s="202" t="s">
        <v>1647</v>
      </c>
      <c r="E83" s="11"/>
      <c r="F83" s="7"/>
      <c r="G83" s="7"/>
      <c r="H83" s="475"/>
      <c r="I83" s="476"/>
      <c r="J83" s="189" t="s">
        <v>708</v>
      </c>
      <c r="K83" s="189"/>
      <c r="L83" s="59"/>
    </row>
    <row r="84" spans="1:12" ht="18.75">
      <c r="A84" s="12"/>
      <c r="B84" s="478"/>
      <c r="C84" s="479"/>
      <c r="D84" s="480" t="s">
        <v>1598</v>
      </c>
      <c r="E84" s="13"/>
      <c r="F84" s="14"/>
      <c r="G84" s="14"/>
      <c r="H84" s="481"/>
      <c r="I84" s="482"/>
      <c r="J84" s="278" t="s">
        <v>589</v>
      </c>
      <c r="K84" s="278"/>
      <c r="L84" s="95"/>
    </row>
    <row r="85" spans="1:12" s="54" customFormat="1" ht="18.75">
      <c r="A85" s="53"/>
      <c r="B85" s="477"/>
      <c r="C85" s="279"/>
      <c r="D85" s="53"/>
      <c r="E85" s="597"/>
      <c r="F85" s="598"/>
      <c r="G85" s="598"/>
      <c r="H85" s="598"/>
      <c r="I85" s="599"/>
      <c r="J85" s="238"/>
      <c r="K85" s="238"/>
      <c r="L85" s="207"/>
    </row>
    <row r="86" spans="1:12" s="171" customFormat="1" ht="18.75">
      <c r="A86" s="170"/>
      <c r="B86" s="172" t="s">
        <v>802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90"/>
    </row>
    <row r="87" spans="1:12" s="171" customFormat="1" ht="18.75">
      <c r="A87" s="170"/>
      <c r="B87" s="172" t="s">
        <v>435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90"/>
    </row>
    <row r="88" spans="1:12" s="171" customFormat="1" ht="18.75">
      <c r="A88" s="617" t="s">
        <v>33</v>
      </c>
      <c r="B88" s="617"/>
      <c r="C88" s="617"/>
      <c r="D88" s="617"/>
      <c r="E88" s="617"/>
      <c r="F88" s="617"/>
      <c r="G88" s="617"/>
      <c r="H88" s="617"/>
      <c r="I88" s="617"/>
      <c r="J88" s="617"/>
      <c r="K88" s="617"/>
      <c r="L88" s="617"/>
    </row>
    <row r="89" spans="1:12" s="171" customFormat="1" ht="18.75">
      <c r="A89" s="613" t="s">
        <v>1267</v>
      </c>
      <c r="B89" s="613"/>
      <c r="C89" s="613"/>
      <c r="D89" s="613"/>
      <c r="E89" s="613"/>
      <c r="F89" s="613"/>
      <c r="G89" s="613"/>
      <c r="H89" s="613"/>
      <c r="I89" s="613"/>
      <c r="J89" s="613"/>
      <c r="K89" s="613"/>
      <c r="L89" s="613"/>
    </row>
    <row r="90" spans="1:12" ht="18.75">
      <c r="A90" s="3"/>
      <c r="B90" s="618" t="s">
        <v>25</v>
      </c>
      <c r="C90" s="618" t="s">
        <v>26</v>
      </c>
      <c r="D90" s="4" t="s">
        <v>27</v>
      </c>
      <c r="E90" s="614" t="s">
        <v>1361</v>
      </c>
      <c r="F90" s="615"/>
      <c r="G90" s="615"/>
      <c r="H90" s="615"/>
      <c r="I90" s="616"/>
      <c r="J90" s="31" t="s">
        <v>415</v>
      </c>
      <c r="K90" s="130" t="s">
        <v>430</v>
      </c>
      <c r="L90" s="191" t="s">
        <v>432</v>
      </c>
    </row>
    <row r="91" spans="1:12" ht="18.75">
      <c r="A91" s="5" t="s">
        <v>24</v>
      </c>
      <c r="B91" s="619"/>
      <c r="C91" s="619"/>
      <c r="D91" s="7" t="s">
        <v>28</v>
      </c>
      <c r="E91" s="8">
        <v>2561</v>
      </c>
      <c r="F91" s="9">
        <v>2562</v>
      </c>
      <c r="G91" s="9">
        <v>2563</v>
      </c>
      <c r="H91" s="10">
        <v>2564</v>
      </c>
      <c r="I91" s="10">
        <v>2565</v>
      </c>
      <c r="J91" s="124" t="s">
        <v>414</v>
      </c>
      <c r="K91" s="11" t="s">
        <v>431</v>
      </c>
      <c r="L91" s="192" t="s">
        <v>433</v>
      </c>
    </row>
    <row r="92" spans="1:12" ht="18.75">
      <c r="A92" s="12"/>
      <c r="B92" s="620"/>
      <c r="C92" s="620"/>
      <c r="D92" s="12"/>
      <c r="E92" s="13" t="s">
        <v>30</v>
      </c>
      <c r="F92" s="14" t="s">
        <v>30</v>
      </c>
      <c r="G92" s="14"/>
      <c r="H92" s="14"/>
      <c r="I92" s="15" t="s">
        <v>30</v>
      </c>
      <c r="J92" s="15"/>
      <c r="K92" s="13"/>
      <c r="L92" s="193"/>
    </row>
    <row r="93" spans="1:12" ht="18.75" customHeight="1">
      <c r="A93" s="58">
        <v>14</v>
      </c>
      <c r="B93" s="477" t="s">
        <v>1433</v>
      </c>
      <c r="C93" s="291" t="s">
        <v>1363</v>
      </c>
      <c r="D93" s="202" t="s">
        <v>1634</v>
      </c>
      <c r="E93" s="11" t="s">
        <v>403</v>
      </c>
      <c r="F93" s="7" t="s">
        <v>403</v>
      </c>
      <c r="G93" s="277">
        <v>4800000</v>
      </c>
      <c r="H93" s="277">
        <v>4800000</v>
      </c>
      <c r="I93" s="277">
        <v>4800000</v>
      </c>
      <c r="J93" s="189" t="s">
        <v>706</v>
      </c>
      <c r="K93" s="189" t="s">
        <v>429</v>
      </c>
      <c r="L93" s="59" t="s">
        <v>552</v>
      </c>
    </row>
    <row r="94" spans="1:12" ht="18.75">
      <c r="A94" s="58"/>
      <c r="B94" s="477"/>
      <c r="C94" s="291" t="s">
        <v>1362</v>
      </c>
      <c r="D94" s="202" t="s">
        <v>1660</v>
      </c>
      <c r="E94" s="11"/>
      <c r="F94" s="7"/>
      <c r="G94" s="7"/>
      <c r="H94" s="475"/>
      <c r="I94" s="476"/>
      <c r="J94" s="189" t="s">
        <v>707</v>
      </c>
      <c r="K94" s="189" t="s">
        <v>551</v>
      </c>
      <c r="L94" s="59"/>
    </row>
    <row r="95" spans="1:12" ht="18.75">
      <c r="A95" s="58"/>
      <c r="B95" s="477"/>
      <c r="C95" s="474"/>
      <c r="D95" s="202" t="s">
        <v>1647</v>
      </c>
      <c r="E95" s="11"/>
      <c r="F95" s="7"/>
      <c r="G95" s="7"/>
      <c r="H95" s="475"/>
      <c r="I95" s="476"/>
      <c r="J95" s="189" t="s">
        <v>708</v>
      </c>
      <c r="K95" s="189"/>
      <c r="L95" s="59"/>
    </row>
    <row r="96" spans="1:12" ht="18.75">
      <c r="A96" s="12"/>
      <c r="B96" s="596"/>
      <c r="C96" s="479"/>
      <c r="D96" s="480" t="s">
        <v>1598</v>
      </c>
      <c r="E96" s="13"/>
      <c r="F96" s="14"/>
      <c r="G96" s="14"/>
      <c r="H96" s="481"/>
      <c r="I96" s="482"/>
      <c r="J96" s="278" t="s">
        <v>589</v>
      </c>
      <c r="K96" s="278"/>
      <c r="L96" s="95"/>
    </row>
    <row r="97" spans="1:12" ht="31.5">
      <c r="A97" s="593">
        <v>15</v>
      </c>
      <c r="B97" s="594" t="s">
        <v>1676</v>
      </c>
      <c r="C97" s="291" t="s">
        <v>1363</v>
      </c>
      <c r="D97" s="595" t="s">
        <v>1661</v>
      </c>
      <c r="E97" s="130" t="s">
        <v>403</v>
      </c>
      <c r="F97" s="4" t="s">
        <v>403</v>
      </c>
      <c r="G97" s="280">
        <v>340000</v>
      </c>
      <c r="H97" s="280">
        <v>340000</v>
      </c>
      <c r="I97" s="280">
        <v>340000</v>
      </c>
      <c r="J97" s="188" t="s">
        <v>706</v>
      </c>
      <c r="K97" s="188" t="s">
        <v>429</v>
      </c>
      <c r="L97" s="195" t="s">
        <v>552</v>
      </c>
    </row>
    <row r="98" spans="1:12" ht="18.75">
      <c r="A98" s="58"/>
      <c r="B98" s="477" t="s">
        <v>1678</v>
      </c>
      <c r="C98" s="291" t="s">
        <v>1362</v>
      </c>
      <c r="D98" s="202" t="s">
        <v>1677</v>
      </c>
      <c r="E98" s="11"/>
      <c r="F98" s="7"/>
      <c r="G98" s="7"/>
      <c r="H98" s="475"/>
      <c r="I98" s="476"/>
      <c r="J98" s="189" t="s">
        <v>707</v>
      </c>
      <c r="K98" s="189" t="s">
        <v>551</v>
      </c>
      <c r="L98" s="59"/>
    </row>
    <row r="99" spans="1:12" ht="18.75">
      <c r="A99" s="58"/>
      <c r="B99" s="477"/>
      <c r="C99" s="474"/>
      <c r="D99" s="202" t="s">
        <v>1647</v>
      </c>
      <c r="E99" s="11"/>
      <c r="F99" s="7"/>
      <c r="G99" s="7"/>
      <c r="H99" s="475"/>
      <c r="I99" s="476"/>
      <c r="J99" s="189" t="s">
        <v>708</v>
      </c>
      <c r="K99" s="189"/>
      <c r="L99" s="59"/>
    </row>
    <row r="100" spans="1:12" ht="18.75">
      <c r="A100" s="12"/>
      <c r="B100" s="478"/>
      <c r="C100" s="479"/>
      <c r="D100" s="480"/>
      <c r="E100" s="13"/>
      <c r="F100" s="14"/>
      <c r="G100" s="14"/>
      <c r="H100" s="481"/>
      <c r="I100" s="482"/>
      <c r="J100" s="278" t="s">
        <v>589</v>
      </c>
      <c r="K100" s="278"/>
      <c r="L100" s="95"/>
    </row>
    <row r="101" spans="1:12" ht="18.75">
      <c r="A101" s="58"/>
      <c r="B101" s="477"/>
      <c r="C101" s="474"/>
      <c r="D101" s="202"/>
      <c r="E101" s="11"/>
      <c r="F101" s="7"/>
      <c r="G101" s="7"/>
      <c r="H101" s="475"/>
      <c r="I101" s="476"/>
      <c r="J101" s="189"/>
      <c r="K101" s="189"/>
      <c r="L101" s="59"/>
    </row>
    <row r="102" spans="1:12" ht="15.75">
      <c r="A102" s="21">
        <v>16</v>
      </c>
      <c r="B102" s="17" t="s">
        <v>684</v>
      </c>
      <c r="C102" s="291" t="s">
        <v>1363</v>
      </c>
      <c r="D102" s="22" t="s">
        <v>686</v>
      </c>
      <c r="E102" s="84">
        <v>4500000</v>
      </c>
      <c r="F102" s="274">
        <v>4500000</v>
      </c>
      <c r="G102" s="274">
        <v>4500000</v>
      </c>
      <c r="H102" s="239">
        <v>4500000</v>
      </c>
      <c r="I102" s="239">
        <v>4500000</v>
      </c>
      <c r="J102" s="189" t="s">
        <v>706</v>
      </c>
      <c r="K102" s="189" t="s">
        <v>429</v>
      </c>
      <c r="L102" s="59" t="s">
        <v>552</v>
      </c>
    </row>
    <row r="103" spans="1:12" ht="15.75">
      <c r="A103" s="21"/>
      <c r="B103" s="17" t="s">
        <v>685</v>
      </c>
      <c r="C103" s="291" t="s">
        <v>1362</v>
      </c>
      <c r="D103" s="22" t="s">
        <v>1415</v>
      </c>
      <c r="E103" s="27"/>
      <c r="F103" s="23"/>
      <c r="G103" s="23"/>
      <c r="H103" s="23"/>
      <c r="I103" s="36"/>
      <c r="J103" s="189" t="s">
        <v>707</v>
      </c>
      <c r="K103" s="189" t="s">
        <v>551</v>
      </c>
      <c r="L103" s="59"/>
    </row>
    <row r="104" spans="1:12" ht="15.75">
      <c r="A104" s="21"/>
      <c r="B104" s="17"/>
      <c r="C104" s="129"/>
      <c r="D104" s="22"/>
      <c r="E104" s="27"/>
      <c r="F104" s="23"/>
      <c r="G104" s="23"/>
      <c r="H104" s="23"/>
      <c r="I104" s="36"/>
      <c r="J104" s="237" t="s">
        <v>708</v>
      </c>
      <c r="K104" s="238"/>
      <c r="L104" s="59"/>
    </row>
    <row r="105" spans="1:12" ht="15.75">
      <c r="A105" s="21"/>
      <c r="B105" s="17"/>
      <c r="C105" s="129"/>
      <c r="D105" s="22"/>
      <c r="E105" s="27"/>
      <c r="F105" s="23"/>
      <c r="G105" s="23"/>
      <c r="H105" s="23"/>
      <c r="I105" s="36"/>
      <c r="J105" s="237" t="s">
        <v>589</v>
      </c>
      <c r="K105" s="238"/>
      <c r="L105" s="59"/>
    </row>
    <row r="106" spans="1:12" ht="7.5" customHeight="1">
      <c r="A106" s="21"/>
      <c r="B106" s="17"/>
      <c r="C106" s="129"/>
      <c r="D106" s="22"/>
      <c r="E106" s="27"/>
      <c r="F106" s="89"/>
      <c r="G106" s="89"/>
      <c r="H106" s="89"/>
      <c r="I106" s="36"/>
      <c r="J106" s="237"/>
      <c r="K106" s="90"/>
      <c r="L106" s="59"/>
    </row>
    <row r="107" spans="1:12" ht="15.75">
      <c r="A107" s="16">
        <v>17</v>
      </c>
      <c r="B107" s="138" t="s">
        <v>1364</v>
      </c>
      <c r="C107" s="139" t="s">
        <v>1363</v>
      </c>
      <c r="D107" s="140" t="s">
        <v>686</v>
      </c>
      <c r="E107" s="33" t="s">
        <v>403</v>
      </c>
      <c r="F107" s="272">
        <v>480000</v>
      </c>
      <c r="G107" s="272">
        <v>1500000</v>
      </c>
      <c r="H107" s="272">
        <v>1500000</v>
      </c>
      <c r="I107" s="275">
        <v>1500000</v>
      </c>
      <c r="J107" s="188" t="s">
        <v>706</v>
      </c>
      <c r="K107" s="188" t="s">
        <v>429</v>
      </c>
      <c r="L107" s="195" t="s">
        <v>552</v>
      </c>
    </row>
    <row r="108" spans="1:12" ht="15.75">
      <c r="A108" s="21"/>
      <c r="B108" s="17" t="s">
        <v>1365</v>
      </c>
      <c r="C108" s="291" t="s">
        <v>1362</v>
      </c>
      <c r="D108" s="22" t="s">
        <v>1416</v>
      </c>
      <c r="E108" s="27"/>
      <c r="F108" s="36"/>
      <c r="G108" s="36"/>
      <c r="H108" s="36"/>
      <c r="I108" s="36"/>
      <c r="J108" s="189" t="s">
        <v>707</v>
      </c>
      <c r="K108" s="189" t="s">
        <v>551</v>
      </c>
      <c r="L108" s="59"/>
    </row>
    <row r="109" spans="1:12" ht="15.75">
      <c r="A109" s="21"/>
      <c r="B109" s="17"/>
      <c r="C109" s="129"/>
      <c r="D109" s="22"/>
      <c r="E109" s="27"/>
      <c r="F109" s="36"/>
      <c r="G109" s="36"/>
      <c r="H109" s="36"/>
      <c r="I109" s="36"/>
      <c r="J109" s="237" t="s">
        <v>708</v>
      </c>
      <c r="K109" s="189"/>
      <c r="L109" s="59"/>
    </row>
    <row r="110" spans="1:12" ht="15.75">
      <c r="A110" s="113"/>
      <c r="B110" s="134"/>
      <c r="C110" s="135"/>
      <c r="D110" s="38"/>
      <c r="E110" s="42"/>
      <c r="F110" s="136"/>
      <c r="G110" s="136"/>
      <c r="H110" s="136"/>
      <c r="I110" s="136"/>
      <c r="J110" s="278" t="s">
        <v>589</v>
      </c>
      <c r="K110" s="278"/>
      <c r="L110" s="95"/>
    </row>
    <row r="111" spans="1:12" ht="15.75">
      <c r="A111" s="21">
        <v>18</v>
      </c>
      <c r="B111" s="17" t="s">
        <v>1679</v>
      </c>
      <c r="C111" s="139" t="s">
        <v>1363</v>
      </c>
      <c r="D111" s="140" t="s">
        <v>686</v>
      </c>
      <c r="E111" s="33" t="s">
        <v>403</v>
      </c>
      <c r="F111" s="280" t="s">
        <v>403</v>
      </c>
      <c r="G111" s="272">
        <v>3500000</v>
      </c>
      <c r="H111" s="272">
        <v>3500000</v>
      </c>
      <c r="I111" s="272">
        <v>3500000</v>
      </c>
      <c r="J111" s="188" t="s">
        <v>706</v>
      </c>
      <c r="K111" s="188" t="s">
        <v>429</v>
      </c>
      <c r="L111" s="195" t="s">
        <v>552</v>
      </c>
    </row>
    <row r="112" spans="1:12" ht="15.75">
      <c r="A112" s="21"/>
      <c r="B112" s="17" t="s">
        <v>1680</v>
      </c>
      <c r="C112" s="291" t="s">
        <v>1362</v>
      </c>
      <c r="D112" s="22" t="s">
        <v>1681</v>
      </c>
      <c r="E112" s="27"/>
      <c r="F112" s="36"/>
      <c r="G112" s="36"/>
      <c r="H112" s="36"/>
      <c r="I112" s="36"/>
      <c r="J112" s="189" t="s">
        <v>707</v>
      </c>
      <c r="K112" s="189" t="s">
        <v>551</v>
      </c>
      <c r="L112" s="59"/>
    </row>
    <row r="113" spans="1:12" ht="15.75">
      <c r="A113" s="21"/>
      <c r="B113" s="17"/>
      <c r="C113" s="129"/>
      <c r="D113" s="22"/>
      <c r="E113" s="27"/>
      <c r="F113" s="36"/>
      <c r="G113" s="36"/>
      <c r="H113" s="36"/>
      <c r="I113" s="36"/>
      <c r="J113" s="237" t="s">
        <v>708</v>
      </c>
      <c r="K113" s="189"/>
      <c r="L113" s="59"/>
    </row>
    <row r="114" spans="1:12" ht="15.75">
      <c r="A114" s="21"/>
      <c r="B114" s="17"/>
      <c r="C114" s="129"/>
      <c r="D114" s="22"/>
      <c r="E114" s="27"/>
      <c r="F114" s="36"/>
      <c r="G114" s="36"/>
      <c r="H114" s="36"/>
      <c r="I114" s="36"/>
      <c r="J114" s="189" t="s">
        <v>589</v>
      </c>
      <c r="K114" s="189"/>
      <c r="L114" s="59"/>
    </row>
    <row r="115" spans="1:12" ht="15.75">
      <c r="A115" s="113"/>
      <c r="B115" s="134"/>
      <c r="C115" s="135"/>
      <c r="D115" s="38"/>
      <c r="E115" s="42"/>
      <c r="F115" s="136"/>
      <c r="G115" s="136"/>
      <c r="H115" s="136"/>
      <c r="I115" s="136"/>
      <c r="J115" s="278"/>
      <c r="K115" s="287"/>
      <c r="L115" s="95"/>
    </row>
    <row r="116" spans="1:12" ht="15.75">
      <c r="A116" s="362"/>
      <c r="B116" s="17"/>
      <c r="C116" s="377"/>
      <c r="D116" s="35"/>
      <c r="E116" s="81"/>
      <c r="F116" s="375"/>
      <c r="G116" s="375"/>
      <c r="H116" s="375"/>
      <c r="I116" s="375"/>
      <c r="J116" s="238"/>
      <c r="K116" s="90"/>
      <c r="L116" s="207"/>
    </row>
    <row r="117" spans="1:12" ht="15.75">
      <c r="A117" s="362"/>
      <c r="B117" s="17"/>
      <c r="C117" s="377"/>
      <c r="D117" s="35"/>
      <c r="E117" s="81"/>
      <c r="F117" s="375"/>
      <c r="G117" s="375"/>
      <c r="H117" s="375"/>
      <c r="I117" s="375"/>
      <c r="J117" s="238"/>
      <c r="K117" s="90"/>
      <c r="L117" s="207"/>
    </row>
    <row r="118" spans="1:12" s="171" customFormat="1" ht="18.75">
      <c r="A118" s="170"/>
      <c r="B118" s="172" t="s">
        <v>802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90"/>
    </row>
    <row r="119" spans="1:12" s="171" customFormat="1" ht="18.75">
      <c r="A119" s="170"/>
      <c r="B119" s="172" t="s">
        <v>435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90"/>
    </row>
    <row r="120" spans="1:12" s="171" customFormat="1" ht="18.75">
      <c r="A120" s="617" t="s">
        <v>33</v>
      </c>
      <c r="B120" s="617"/>
      <c r="C120" s="617"/>
      <c r="D120" s="617"/>
      <c r="E120" s="617"/>
      <c r="F120" s="617"/>
      <c r="G120" s="617"/>
      <c r="H120" s="617"/>
      <c r="I120" s="617"/>
      <c r="J120" s="617"/>
      <c r="K120" s="617"/>
      <c r="L120" s="617"/>
    </row>
    <row r="121" spans="1:12" s="171" customFormat="1" ht="18.75">
      <c r="A121" s="613" t="s">
        <v>1267</v>
      </c>
      <c r="B121" s="613"/>
      <c r="C121" s="613"/>
      <c r="D121" s="613"/>
      <c r="E121" s="613"/>
      <c r="F121" s="613"/>
      <c r="G121" s="613"/>
      <c r="H121" s="613"/>
      <c r="I121" s="613"/>
      <c r="J121" s="613"/>
      <c r="K121" s="613"/>
      <c r="L121" s="613"/>
    </row>
    <row r="122" spans="1:12" ht="18.75">
      <c r="A122" s="3"/>
      <c r="B122" s="618" t="s">
        <v>25</v>
      </c>
      <c r="C122" s="618" t="s">
        <v>26</v>
      </c>
      <c r="D122" s="4" t="s">
        <v>27</v>
      </c>
      <c r="E122" s="614" t="s">
        <v>29</v>
      </c>
      <c r="F122" s="615"/>
      <c r="G122" s="615"/>
      <c r="H122" s="615"/>
      <c r="I122" s="616"/>
      <c r="J122" s="31" t="s">
        <v>415</v>
      </c>
      <c r="K122" s="130" t="s">
        <v>430</v>
      </c>
      <c r="L122" s="191" t="s">
        <v>432</v>
      </c>
    </row>
    <row r="123" spans="1:12" ht="18.75">
      <c r="A123" s="5" t="s">
        <v>24</v>
      </c>
      <c r="B123" s="619"/>
      <c r="C123" s="619"/>
      <c r="D123" s="7" t="s">
        <v>28</v>
      </c>
      <c r="E123" s="8">
        <v>2561</v>
      </c>
      <c r="F123" s="9">
        <v>2562</v>
      </c>
      <c r="G123" s="9">
        <v>2563</v>
      </c>
      <c r="H123" s="9">
        <v>2564</v>
      </c>
      <c r="I123" s="10">
        <v>2565</v>
      </c>
      <c r="J123" s="124" t="s">
        <v>414</v>
      </c>
      <c r="K123" s="11" t="s">
        <v>431</v>
      </c>
      <c r="L123" s="192" t="s">
        <v>433</v>
      </c>
    </row>
    <row r="124" spans="1:12" ht="18.75">
      <c r="A124" s="12"/>
      <c r="B124" s="620"/>
      <c r="C124" s="620"/>
      <c r="D124" s="12"/>
      <c r="E124" s="13" t="s">
        <v>30</v>
      </c>
      <c r="F124" s="14" t="s">
        <v>30</v>
      </c>
      <c r="G124" s="15" t="s">
        <v>30</v>
      </c>
      <c r="H124" s="15" t="s">
        <v>30</v>
      </c>
      <c r="I124" s="15" t="s">
        <v>30</v>
      </c>
      <c r="J124" s="15"/>
      <c r="K124" s="13"/>
      <c r="L124" s="193"/>
    </row>
    <row r="125" spans="1:12" ht="15.75">
      <c r="A125" s="16">
        <v>19</v>
      </c>
      <c r="B125" s="148" t="s">
        <v>693</v>
      </c>
      <c r="C125" s="140" t="s">
        <v>353</v>
      </c>
      <c r="D125" s="140" t="s">
        <v>686</v>
      </c>
      <c r="E125" s="33">
        <v>3000000</v>
      </c>
      <c r="F125" s="33">
        <v>3000000</v>
      </c>
      <c r="G125" s="33">
        <v>3000000</v>
      </c>
      <c r="H125" s="33">
        <v>3000000</v>
      </c>
      <c r="I125" s="33">
        <v>3000000</v>
      </c>
      <c r="J125" s="166" t="s">
        <v>706</v>
      </c>
      <c r="K125" s="166" t="s">
        <v>429</v>
      </c>
      <c r="L125" s="195" t="s">
        <v>552</v>
      </c>
    </row>
    <row r="126" spans="1:12" ht="15.75">
      <c r="A126" s="21"/>
      <c r="B126" s="50" t="s">
        <v>694</v>
      </c>
      <c r="C126" s="187"/>
      <c r="D126" s="22" t="s">
        <v>1736</v>
      </c>
      <c r="E126" s="27"/>
      <c r="F126" s="36"/>
      <c r="G126" s="36"/>
      <c r="H126" s="36"/>
      <c r="I126" s="36"/>
      <c r="J126" s="78" t="s">
        <v>707</v>
      </c>
      <c r="K126" s="78" t="s">
        <v>551</v>
      </c>
      <c r="L126" s="59"/>
    </row>
    <row r="127" spans="1:12" ht="15.75">
      <c r="A127" s="21"/>
      <c r="B127" s="50" t="s">
        <v>448</v>
      </c>
      <c r="C127" s="187"/>
      <c r="D127" s="22"/>
      <c r="E127" s="27"/>
      <c r="F127" s="36"/>
      <c r="G127" s="36"/>
      <c r="H127" s="34" t="s">
        <v>434</v>
      </c>
      <c r="I127" s="36"/>
      <c r="J127" s="285" t="s">
        <v>708</v>
      </c>
      <c r="K127" s="284"/>
      <c r="L127" s="59"/>
    </row>
    <row r="128" spans="1:12" ht="15.75">
      <c r="A128" s="113"/>
      <c r="B128" s="147"/>
      <c r="C128" s="273"/>
      <c r="D128" s="38"/>
      <c r="E128" s="42"/>
      <c r="F128" s="136"/>
      <c r="G128" s="136"/>
      <c r="H128" s="136"/>
      <c r="I128" s="136"/>
      <c r="J128" s="167" t="s">
        <v>589</v>
      </c>
      <c r="K128" s="137"/>
      <c r="L128" s="95"/>
    </row>
    <row r="129" spans="1:12" ht="15.75">
      <c r="A129" s="16">
        <v>21</v>
      </c>
      <c r="B129" s="148" t="s">
        <v>695</v>
      </c>
      <c r="C129" s="140" t="s">
        <v>353</v>
      </c>
      <c r="D129" s="140" t="s">
        <v>712</v>
      </c>
      <c r="E129" s="33">
        <v>3000000</v>
      </c>
      <c r="F129" s="33">
        <v>3000000</v>
      </c>
      <c r="G129" s="33">
        <v>3000000</v>
      </c>
      <c r="H129" s="33">
        <v>3000000</v>
      </c>
      <c r="I129" s="33">
        <v>3000000</v>
      </c>
      <c r="J129" s="166" t="s">
        <v>706</v>
      </c>
      <c r="K129" s="166" t="s">
        <v>429</v>
      </c>
      <c r="L129" s="195" t="s">
        <v>552</v>
      </c>
    </row>
    <row r="130" spans="1:12" ht="15.75">
      <c r="A130" s="21"/>
      <c r="B130" s="50" t="s">
        <v>696</v>
      </c>
      <c r="C130" s="187"/>
      <c r="D130" s="22" t="s">
        <v>1735</v>
      </c>
      <c r="E130" s="27"/>
      <c r="F130" s="36"/>
      <c r="G130" s="36"/>
      <c r="H130" s="36"/>
      <c r="I130" s="36"/>
      <c r="J130" s="78" t="s">
        <v>707</v>
      </c>
      <c r="K130" s="78" t="s">
        <v>551</v>
      </c>
      <c r="L130" s="59"/>
    </row>
    <row r="131" spans="1:12" ht="15.75">
      <c r="A131" s="21"/>
      <c r="B131" s="50" t="s">
        <v>697</v>
      </c>
      <c r="C131" s="187"/>
      <c r="D131" s="22"/>
      <c r="E131" s="27"/>
      <c r="F131" s="36"/>
      <c r="G131" s="36"/>
      <c r="H131" s="36"/>
      <c r="I131" s="36"/>
      <c r="J131" s="285" t="s">
        <v>708</v>
      </c>
      <c r="K131" s="284"/>
      <c r="L131" s="59"/>
    </row>
    <row r="132" spans="1:12" ht="15.75">
      <c r="A132" s="21"/>
      <c r="B132" s="50"/>
      <c r="C132" s="187"/>
      <c r="D132" s="22"/>
      <c r="E132" s="27"/>
      <c r="F132" s="36"/>
      <c r="G132" s="36"/>
      <c r="H132" s="36"/>
      <c r="I132" s="36"/>
      <c r="J132" s="78" t="s">
        <v>589</v>
      </c>
      <c r="K132" s="284"/>
      <c r="L132" s="59"/>
    </row>
    <row r="133" spans="1:12" ht="15.75">
      <c r="A133" s="113"/>
      <c r="B133" s="147"/>
      <c r="C133" s="273"/>
      <c r="D133" s="38"/>
      <c r="E133" s="42"/>
      <c r="F133" s="136"/>
      <c r="G133" s="136"/>
      <c r="H133" s="136"/>
      <c r="I133" s="136"/>
      <c r="J133" s="39"/>
      <c r="K133" s="137"/>
      <c r="L133" s="95"/>
    </row>
    <row r="134" spans="1:12" ht="15.75">
      <c r="A134" s="16">
        <v>22</v>
      </c>
      <c r="B134" s="148" t="s">
        <v>1733</v>
      </c>
      <c r="C134" s="140" t="s">
        <v>353</v>
      </c>
      <c r="D134" s="140" t="s">
        <v>712</v>
      </c>
      <c r="E134" s="33" t="s">
        <v>403</v>
      </c>
      <c r="F134" s="277" t="s">
        <v>403</v>
      </c>
      <c r="G134" s="239">
        <v>3000000</v>
      </c>
      <c r="H134" s="239">
        <v>3000000</v>
      </c>
      <c r="I134" s="239">
        <v>3000000</v>
      </c>
      <c r="J134" s="166" t="s">
        <v>706</v>
      </c>
      <c r="K134" s="166" t="s">
        <v>429</v>
      </c>
      <c r="L134" s="195" t="s">
        <v>38</v>
      </c>
    </row>
    <row r="135" spans="1:12" ht="15.75">
      <c r="A135" s="21"/>
      <c r="B135" s="50" t="s">
        <v>1734</v>
      </c>
      <c r="C135" s="187"/>
      <c r="D135" s="22" t="s">
        <v>1735</v>
      </c>
      <c r="E135" s="27"/>
      <c r="F135" s="23"/>
      <c r="G135" s="36"/>
      <c r="H135" s="36"/>
      <c r="I135" s="36"/>
      <c r="J135" s="78" t="s">
        <v>707</v>
      </c>
      <c r="K135" s="78" t="s">
        <v>551</v>
      </c>
      <c r="L135" s="59"/>
    </row>
    <row r="136" spans="1:12" ht="15.75">
      <c r="A136" s="21"/>
      <c r="B136" s="50"/>
      <c r="C136" s="187"/>
      <c r="D136" s="22" t="s">
        <v>713</v>
      </c>
      <c r="E136" s="27"/>
      <c r="F136" s="23"/>
      <c r="G136" s="36"/>
      <c r="H136" s="36"/>
      <c r="I136" s="36"/>
      <c r="J136" s="285"/>
      <c r="K136" s="284"/>
      <c r="L136" s="59"/>
    </row>
    <row r="137" spans="1:12" ht="15.75">
      <c r="A137" s="21"/>
      <c r="B137" s="50"/>
      <c r="C137" s="187"/>
      <c r="D137" s="22"/>
      <c r="E137" s="27"/>
      <c r="F137" s="89"/>
      <c r="G137" s="136"/>
      <c r="H137" s="136"/>
      <c r="I137" s="136"/>
      <c r="J137" s="285" t="s">
        <v>708</v>
      </c>
      <c r="K137" s="284"/>
      <c r="L137" s="59"/>
    </row>
    <row r="138" spans="1:12" ht="15.75" customHeight="1" hidden="1">
      <c r="A138" s="113"/>
      <c r="B138" s="134"/>
      <c r="C138" s="135"/>
      <c r="D138" s="38"/>
      <c r="E138" s="42"/>
      <c r="F138" s="136"/>
      <c r="G138" s="136"/>
      <c r="H138" s="136"/>
      <c r="I138" s="136"/>
      <c r="J138" s="189" t="s">
        <v>589</v>
      </c>
      <c r="K138" s="137"/>
      <c r="L138" s="95"/>
    </row>
    <row r="139" spans="1:12" ht="15.75">
      <c r="A139" s="16">
        <v>23</v>
      </c>
      <c r="B139" s="138" t="s">
        <v>688</v>
      </c>
      <c r="C139" s="139" t="s">
        <v>353</v>
      </c>
      <c r="D139" s="140" t="s">
        <v>686</v>
      </c>
      <c r="E139" s="33" t="s">
        <v>403</v>
      </c>
      <c r="F139" s="277" t="s">
        <v>403</v>
      </c>
      <c r="G139" s="239">
        <v>1200000</v>
      </c>
      <c r="H139" s="239">
        <v>1200000</v>
      </c>
      <c r="I139" s="239">
        <v>1200000</v>
      </c>
      <c r="J139" s="188" t="s">
        <v>706</v>
      </c>
      <c r="K139" s="188" t="s">
        <v>429</v>
      </c>
      <c r="L139" s="195" t="s">
        <v>552</v>
      </c>
    </row>
    <row r="140" spans="1:12" ht="15.75">
      <c r="A140" s="21"/>
      <c r="B140" s="17" t="s">
        <v>689</v>
      </c>
      <c r="C140" s="129"/>
      <c r="D140" s="22" t="s">
        <v>690</v>
      </c>
      <c r="E140" s="27"/>
      <c r="F140" s="36"/>
      <c r="G140" s="36"/>
      <c r="H140" s="36"/>
      <c r="I140" s="36"/>
      <c r="J140" s="189" t="s">
        <v>707</v>
      </c>
      <c r="K140" s="189" t="s">
        <v>551</v>
      </c>
      <c r="L140" s="59"/>
    </row>
    <row r="141" spans="1:12" ht="15.75">
      <c r="A141" s="21"/>
      <c r="B141" s="17"/>
      <c r="C141" s="129"/>
      <c r="D141" s="22"/>
      <c r="E141" s="27"/>
      <c r="F141" s="36"/>
      <c r="G141" s="36"/>
      <c r="H141" s="36"/>
      <c r="I141" s="36"/>
      <c r="J141" s="237" t="s">
        <v>708</v>
      </c>
      <c r="K141" s="238"/>
      <c r="L141" s="59"/>
    </row>
    <row r="142" spans="1:12" ht="15.75">
      <c r="A142" s="21"/>
      <c r="B142" s="17"/>
      <c r="C142" s="129"/>
      <c r="D142" s="22"/>
      <c r="E142" s="27"/>
      <c r="F142" s="36"/>
      <c r="G142" s="36"/>
      <c r="H142" s="36"/>
      <c r="I142" s="36"/>
      <c r="J142" s="189" t="s">
        <v>589</v>
      </c>
      <c r="K142" s="238"/>
      <c r="L142" s="59"/>
    </row>
    <row r="143" spans="1:12" ht="9" customHeight="1">
      <c r="A143" s="113"/>
      <c r="B143" s="134"/>
      <c r="C143" s="135"/>
      <c r="D143" s="38"/>
      <c r="E143" s="42"/>
      <c r="F143" s="136"/>
      <c r="G143" s="136"/>
      <c r="H143" s="136"/>
      <c r="I143" s="136"/>
      <c r="J143" s="136"/>
      <c r="K143" s="137"/>
      <c r="L143" s="95"/>
    </row>
    <row r="144" spans="1:12" ht="17.25" customHeight="1">
      <c r="A144" s="362"/>
      <c r="B144" s="17"/>
      <c r="C144" s="377"/>
      <c r="D144" s="35"/>
      <c r="E144" s="81"/>
      <c r="F144" s="375"/>
      <c r="G144" s="375"/>
      <c r="H144" s="375"/>
      <c r="I144" s="375"/>
      <c r="J144" s="375"/>
      <c r="K144" s="90"/>
      <c r="L144" s="207"/>
    </row>
    <row r="145" spans="1:12" ht="17.25" customHeight="1">
      <c r="A145" s="362"/>
      <c r="B145" s="17"/>
      <c r="C145" s="377"/>
      <c r="D145" s="35"/>
      <c r="E145" s="81"/>
      <c r="F145" s="375"/>
      <c r="G145" s="375"/>
      <c r="H145" s="375"/>
      <c r="I145" s="375"/>
      <c r="J145" s="375"/>
      <c r="K145" s="90"/>
      <c r="L145" s="207"/>
    </row>
    <row r="146" spans="1:12" ht="17.25" customHeight="1">
      <c r="A146" s="362"/>
      <c r="B146" s="17"/>
      <c r="C146" s="377"/>
      <c r="D146" s="35"/>
      <c r="E146" s="81"/>
      <c r="F146" s="375"/>
      <c r="G146" s="375"/>
      <c r="H146" s="375"/>
      <c r="I146" s="375"/>
      <c r="J146" s="375"/>
      <c r="K146" s="90"/>
      <c r="L146" s="207"/>
    </row>
    <row r="147" spans="1:12" ht="17.25" customHeight="1">
      <c r="A147" s="362"/>
      <c r="B147" s="17"/>
      <c r="C147" s="377"/>
      <c r="D147" s="35"/>
      <c r="E147" s="81"/>
      <c r="F147" s="375"/>
      <c r="G147" s="375"/>
      <c r="H147" s="375"/>
      <c r="I147" s="375"/>
      <c r="J147" s="375"/>
      <c r="K147" s="90"/>
      <c r="L147" s="207"/>
    </row>
    <row r="148" spans="1:12" ht="17.25" customHeight="1">
      <c r="A148" s="362"/>
      <c r="B148" s="17"/>
      <c r="C148" s="377"/>
      <c r="D148" s="35"/>
      <c r="E148" s="81"/>
      <c r="F148" s="375"/>
      <c r="G148" s="375"/>
      <c r="H148" s="375"/>
      <c r="I148" s="375"/>
      <c r="J148" s="375"/>
      <c r="K148" s="90"/>
      <c r="L148" s="207"/>
    </row>
    <row r="149" spans="1:12" ht="17.25" customHeight="1">
      <c r="A149" s="362"/>
      <c r="B149" s="17"/>
      <c r="C149" s="377"/>
      <c r="D149" s="35"/>
      <c r="E149" s="81"/>
      <c r="F149" s="375"/>
      <c r="G149" s="375"/>
      <c r="H149" s="375"/>
      <c r="I149" s="375"/>
      <c r="J149" s="375"/>
      <c r="K149" s="90"/>
      <c r="L149" s="207"/>
    </row>
    <row r="150" spans="1:12" s="248" customFormat="1" ht="18.75">
      <c r="A150" s="170"/>
      <c r="B150" s="172" t="s">
        <v>802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90"/>
    </row>
    <row r="151" spans="1:12" s="248" customFormat="1" ht="18.75">
      <c r="A151" s="170"/>
      <c r="B151" s="172" t="s">
        <v>435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90"/>
    </row>
    <row r="152" spans="1:12" s="248" customFormat="1" ht="18.75">
      <c r="A152" s="617" t="s">
        <v>33</v>
      </c>
      <c r="B152" s="617"/>
      <c r="C152" s="617"/>
      <c r="D152" s="617"/>
      <c r="E152" s="617"/>
      <c r="F152" s="617"/>
      <c r="G152" s="617"/>
      <c r="H152" s="617"/>
      <c r="I152" s="617"/>
      <c r="J152" s="617"/>
      <c r="K152" s="617"/>
      <c r="L152" s="617"/>
    </row>
    <row r="153" spans="1:12" s="171" customFormat="1" ht="18.75">
      <c r="A153" s="613" t="s">
        <v>1267</v>
      </c>
      <c r="B153" s="613"/>
      <c r="C153" s="613"/>
      <c r="D153" s="613"/>
      <c r="E153" s="613"/>
      <c r="F153" s="613"/>
      <c r="G153" s="613"/>
      <c r="H153" s="613"/>
      <c r="I153" s="613"/>
      <c r="J153" s="613"/>
      <c r="K153" s="613"/>
      <c r="L153" s="613"/>
    </row>
    <row r="154" spans="1:12" ht="18.75">
      <c r="A154" s="3"/>
      <c r="B154" s="618" t="s">
        <v>25</v>
      </c>
      <c r="C154" s="618" t="s">
        <v>26</v>
      </c>
      <c r="D154" s="4" t="s">
        <v>27</v>
      </c>
      <c r="E154" s="614" t="s">
        <v>29</v>
      </c>
      <c r="F154" s="615"/>
      <c r="G154" s="615"/>
      <c r="H154" s="615"/>
      <c r="I154" s="616"/>
      <c r="J154" s="31" t="s">
        <v>415</v>
      </c>
      <c r="K154" s="130" t="s">
        <v>430</v>
      </c>
      <c r="L154" s="191" t="s">
        <v>432</v>
      </c>
    </row>
    <row r="155" spans="1:12" ht="18.75">
      <c r="A155" s="5" t="s">
        <v>24</v>
      </c>
      <c r="B155" s="619"/>
      <c r="C155" s="619"/>
      <c r="D155" s="7" t="s">
        <v>28</v>
      </c>
      <c r="E155" s="8">
        <v>2561</v>
      </c>
      <c r="F155" s="9">
        <v>2562</v>
      </c>
      <c r="G155" s="9">
        <v>2563</v>
      </c>
      <c r="H155" s="9"/>
      <c r="I155" s="10">
        <v>2564</v>
      </c>
      <c r="J155" s="124" t="s">
        <v>414</v>
      </c>
      <c r="K155" s="11" t="s">
        <v>431</v>
      </c>
      <c r="L155" s="192" t="s">
        <v>433</v>
      </c>
    </row>
    <row r="156" spans="1:12" ht="18.75">
      <c r="A156" s="12"/>
      <c r="B156" s="620"/>
      <c r="C156" s="620"/>
      <c r="D156" s="12"/>
      <c r="E156" s="13" t="s">
        <v>30</v>
      </c>
      <c r="F156" s="14" t="s">
        <v>30</v>
      </c>
      <c r="G156" s="14"/>
      <c r="H156" s="14"/>
      <c r="I156" s="15" t="s">
        <v>30</v>
      </c>
      <c r="J156" s="15"/>
      <c r="K156" s="13"/>
      <c r="L156" s="193"/>
    </row>
    <row r="157" spans="1:12" ht="15.75">
      <c r="A157" s="21">
        <v>24</v>
      </c>
      <c r="B157" s="17" t="s">
        <v>691</v>
      </c>
      <c r="C157" s="291" t="s">
        <v>353</v>
      </c>
      <c r="D157" s="22" t="s">
        <v>692</v>
      </c>
      <c r="E157" s="27">
        <v>540000</v>
      </c>
      <c r="F157" s="277" t="s">
        <v>403</v>
      </c>
      <c r="G157" s="239">
        <v>300000</v>
      </c>
      <c r="H157" s="239">
        <v>300000</v>
      </c>
      <c r="I157" s="239">
        <v>300000</v>
      </c>
      <c r="J157" s="189" t="s">
        <v>706</v>
      </c>
      <c r="K157" s="189" t="s">
        <v>429</v>
      </c>
      <c r="L157" s="59" t="s">
        <v>552</v>
      </c>
    </row>
    <row r="158" spans="1:12" ht="15.75">
      <c r="A158" s="21"/>
      <c r="B158" s="17" t="s">
        <v>520</v>
      </c>
      <c r="C158" s="129"/>
      <c r="D158" s="22" t="s">
        <v>614</v>
      </c>
      <c r="E158" s="27"/>
      <c r="F158" s="36"/>
      <c r="G158" s="36"/>
      <c r="H158" s="36"/>
      <c r="I158" s="36"/>
      <c r="J158" s="189" t="s">
        <v>707</v>
      </c>
      <c r="K158" s="189" t="s">
        <v>551</v>
      </c>
      <c r="L158" s="59"/>
    </row>
    <row r="159" spans="1:12" ht="15.75">
      <c r="A159" s="21"/>
      <c r="B159" s="17"/>
      <c r="C159" s="129"/>
      <c r="D159" s="22"/>
      <c r="E159" s="27"/>
      <c r="F159" s="36"/>
      <c r="G159" s="36"/>
      <c r="H159" s="36"/>
      <c r="I159" s="36"/>
      <c r="J159" s="237" t="s">
        <v>1221</v>
      </c>
      <c r="K159" s="238"/>
      <c r="L159" s="59"/>
    </row>
    <row r="160" spans="1:12" ht="15.75">
      <c r="A160" s="21"/>
      <c r="B160" s="17"/>
      <c r="C160" s="129"/>
      <c r="D160" s="22"/>
      <c r="E160" s="27"/>
      <c r="F160" s="36"/>
      <c r="G160" s="36"/>
      <c r="H160" s="36"/>
      <c r="I160" s="36"/>
      <c r="J160" s="189" t="s">
        <v>589</v>
      </c>
      <c r="K160" s="238"/>
      <c r="L160" s="59"/>
    </row>
    <row r="161" spans="1:12" ht="15.75">
      <c r="A161" s="113"/>
      <c r="B161" s="134"/>
      <c r="C161" s="135"/>
      <c r="D161" s="38"/>
      <c r="E161" s="42"/>
      <c r="F161" s="136"/>
      <c r="G161" s="136"/>
      <c r="H161" s="136"/>
      <c r="I161" s="136"/>
      <c r="J161" s="136"/>
      <c r="K161" s="137"/>
      <c r="L161" s="95"/>
    </row>
    <row r="162" spans="1:12" s="234" customFormat="1" ht="15.75">
      <c r="A162" s="21">
        <v>25</v>
      </c>
      <c r="B162" s="50" t="s">
        <v>698</v>
      </c>
      <c r="C162" s="140" t="s">
        <v>353</v>
      </c>
      <c r="D162" s="140" t="s">
        <v>700</v>
      </c>
      <c r="E162" s="27">
        <v>580000</v>
      </c>
      <c r="F162" s="154">
        <v>580000</v>
      </c>
      <c r="G162" s="280">
        <v>580000</v>
      </c>
      <c r="H162" s="280">
        <v>580000</v>
      </c>
      <c r="I162" s="272">
        <v>580000</v>
      </c>
      <c r="J162" s="188" t="s">
        <v>706</v>
      </c>
      <c r="K162" s="166" t="s">
        <v>429</v>
      </c>
      <c r="L162" s="195" t="s">
        <v>552</v>
      </c>
    </row>
    <row r="163" spans="1:12" s="234" customFormat="1" ht="15.75">
      <c r="A163" s="21"/>
      <c r="B163" s="50" t="s">
        <v>699</v>
      </c>
      <c r="C163" s="187"/>
      <c r="D163" s="22" t="s">
        <v>614</v>
      </c>
      <c r="E163" s="27"/>
      <c r="F163" s="274"/>
      <c r="G163" s="239"/>
      <c r="H163" s="239"/>
      <c r="I163" s="36"/>
      <c r="J163" s="189" t="s">
        <v>707</v>
      </c>
      <c r="K163" s="78" t="s">
        <v>551</v>
      </c>
      <c r="L163" s="59"/>
    </row>
    <row r="164" spans="1:12" s="234" customFormat="1" ht="15.75">
      <c r="A164" s="21"/>
      <c r="B164" s="50"/>
      <c r="C164" s="187"/>
      <c r="D164" s="22"/>
      <c r="E164" s="27"/>
      <c r="F164" s="274"/>
      <c r="G164" s="239"/>
      <c r="H164" s="239"/>
      <c r="I164" s="36"/>
      <c r="J164" s="237" t="s">
        <v>708</v>
      </c>
      <c r="K164" s="284"/>
      <c r="L164" s="59"/>
    </row>
    <row r="165" spans="1:12" s="234" customFormat="1" ht="15.75">
      <c r="A165" s="21"/>
      <c r="B165" s="50"/>
      <c r="C165" s="187"/>
      <c r="D165" s="22"/>
      <c r="E165" s="27"/>
      <c r="F165" s="274"/>
      <c r="G165" s="239"/>
      <c r="H165" s="239"/>
      <c r="I165" s="36"/>
      <c r="J165" s="189" t="s">
        <v>589</v>
      </c>
      <c r="K165" s="284"/>
      <c r="L165" s="59"/>
    </row>
    <row r="166" spans="1:12" s="234" customFormat="1" ht="12" customHeight="1">
      <c r="A166" s="21"/>
      <c r="B166" s="50"/>
      <c r="C166" s="187"/>
      <c r="D166" s="22"/>
      <c r="E166" s="27"/>
      <c r="F166" s="281"/>
      <c r="G166" s="282"/>
      <c r="H166" s="282"/>
      <c r="I166" s="136"/>
      <c r="J166" s="240"/>
      <c r="K166" s="137"/>
      <c r="L166" s="95"/>
    </row>
    <row r="167" spans="1:12" s="234" customFormat="1" ht="15.75">
      <c r="A167" s="16">
        <v>26</v>
      </c>
      <c r="B167" s="148" t="s">
        <v>701</v>
      </c>
      <c r="C167" s="140" t="s">
        <v>353</v>
      </c>
      <c r="D167" s="140" t="s">
        <v>703</v>
      </c>
      <c r="E167" s="33" t="s">
        <v>403</v>
      </c>
      <c r="F167" s="33" t="s">
        <v>403</v>
      </c>
      <c r="G167" s="33">
        <v>360000</v>
      </c>
      <c r="H167" s="33">
        <v>360000</v>
      </c>
      <c r="I167" s="33">
        <v>360000</v>
      </c>
      <c r="J167" s="188" t="s">
        <v>706</v>
      </c>
      <c r="K167" s="166" t="s">
        <v>429</v>
      </c>
      <c r="L167" s="195" t="s">
        <v>552</v>
      </c>
    </row>
    <row r="168" spans="1:12" s="234" customFormat="1" ht="15.75">
      <c r="A168" s="21"/>
      <c r="B168" s="50" t="s">
        <v>702</v>
      </c>
      <c r="C168" s="187"/>
      <c r="D168" s="22" t="s">
        <v>614</v>
      </c>
      <c r="E168" s="27"/>
      <c r="F168" s="36"/>
      <c r="G168" s="36"/>
      <c r="H168" s="36"/>
      <c r="I168" s="36"/>
      <c r="J168" s="189" t="s">
        <v>707</v>
      </c>
      <c r="K168" s="78" t="s">
        <v>551</v>
      </c>
      <c r="L168" s="59"/>
    </row>
    <row r="169" spans="1:12" s="234" customFormat="1" ht="15.75">
      <c r="A169" s="21"/>
      <c r="B169" s="50"/>
      <c r="C169" s="187"/>
      <c r="D169" s="22"/>
      <c r="E169" s="27"/>
      <c r="F169" s="36"/>
      <c r="G169" s="36"/>
      <c r="H169" s="36"/>
      <c r="I169" s="36"/>
      <c r="J169" s="237" t="s">
        <v>708</v>
      </c>
      <c r="K169" s="284"/>
      <c r="L169" s="59"/>
    </row>
    <row r="170" spans="1:12" s="234" customFormat="1" ht="15.75">
      <c r="A170" s="21"/>
      <c r="B170" s="50"/>
      <c r="C170" s="187"/>
      <c r="D170" s="22"/>
      <c r="E170" s="27"/>
      <c r="F170" s="36"/>
      <c r="G170" s="36"/>
      <c r="H170" s="36"/>
      <c r="I170" s="36"/>
      <c r="J170" s="189" t="s">
        <v>589</v>
      </c>
      <c r="K170" s="284"/>
      <c r="L170" s="59"/>
    </row>
    <row r="171" spans="1:12" s="234" customFormat="1" ht="11.25" customHeight="1">
      <c r="A171" s="113"/>
      <c r="B171" s="147"/>
      <c r="C171" s="273"/>
      <c r="D171" s="38"/>
      <c r="E171" s="42"/>
      <c r="F171" s="136"/>
      <c r="G171" s="136"/>
      <c r="H171" s="136"/>
      <c r="I171" s="136"/>
      <c r="J171" s="136"/>
      <c r="K171" s="137"/>
      <c r="L171" s="95"/>
    </row>
    <row r="172" spans="1:12" s="234" customFormat="1" ht="15.75">
      <c r="A172" s="16">
        <v>27</v>
      </c>
      <c r="B172" s="148" t="s">
        <v>1714</v>
      </c>
      <c r="C172" s="140" t="s">
        <v>353</v>
      </c>
      <c r="D172" s="140" t="s">
        <v>704</v>
      </c>
      <c r="E172" s="33" t="s">
        <v>403</v>
      </c>
      <c r="F172" s="239">
        <v>280000</v>
      </c>
      <c r="G172" s="239">
        <v>280000</v>
      </c>
      <c r="H172" s="239">
        <v>280000</v>
      </c>
      <c r="I172" s="239">
        <v>280000</v>
      </c>
      <c r="J172" s="188" t="s">
        <v>706</v>
      </c>
      <c r="K172" s="166" t="s">
        <v>429</v>
      </c>
      <c r="L172" s="195" t="s">
        <v>552</v>
      </c>
    </row>
    <row r="173" spans="1:12" s="234" customFormat="1" ht="15.75" customHeight="1">
      <c r="A173" s="21"/>
      <c r="B173" s="50" t="s">
        <v>705</v>
      </c>
      <c r="C173" s="187"/>
      <c r="D173" s="22" t="s">
        <v>614</v>
      </c>
      <c r="E173" s="27"/>
      <c r="F173" s="36"/>
      <c r="G173" s="36"/>
      <c r="H173" s="36"/>
      <c r="I173" s="36"/>
      <c r="J173" s="189" t="s">
        <v>707</v>
      </c>
      <c r="K173" s="78" t="s">
        <v>551</v>
      </c>
      <c r="L173" s="59"/>
    </row>
    <row r="174" spans="1:12" s="234" customFormat="1" ht="15.75" customHeight="1">
      <c r="A174" s="21"/>
      <c r="B174" s="50"/>
      <c r="C174" s="187"/>
      <c r="D174" s="22"/>
      <c r="E174" s="27"/>
      <c r="F174" s="36"/>
      <c r="G174" s="36"/>
      <c r="H174" s="36"/>
      <c r="I174" s="36"/>
      <c r="J174" s="237" t="s">
        <v>708</v>
      </c>
      <c r="K174" s="284"/>
      <c r="L174" s="59"/>
    </row>
    <row r="175" spans="1:12" s="234" customFormat="1" ht="15.75" customHeight="1">
      <c r="A175" s="21"/>
      <c r="B175" s="50"/>
      <c r="C175" s="187"/>
      <c r="D175" s="22"/>
      <c r="E175" s="27"/>
      <c r="F175" s="36"/>
      <c r="G175" s="36"/>
      <c r="H175" s="36"/>
      <c r="I175" s="36"/>
      <c r="J175" s="189" t="s">
        <v>589</v>
      </c>
      <c r="K175" s="284"/>
      <c r="L175" s="59"/>
    </row>
    <row r="176" spans="1:12" s="234" customFormat="1" ht="15.75">
      <c r="A176" s="243"/>
      <c r="B176" s="244"/>
      <c r="C176" s="245"/>
      <c r="D176" s="246"/>
      <c r="E176" s="247"/>
      <c r="F176" s="240"/>
      <c r="G176" s="240"/>
      <c r="H176" s="240"/>
      <c r="I176" s="240"/>
      <c r="J176" s="240"/>
      <c r="K176" s="137"/>
      <c r="L176" s="95"/>
    </row>
    <row r="177" spans="1:12" s="234" customFormat="1" ht="18.75" customHeight="1">
      <c r="A177" s="16">
        <v>28</v>
      </c>
      <c r="B177" s="148" t="s">
        <v>417</v>
      </c>
      <c r="C177" s="140" t="s">
        <v>353</v>
      </c>
      <c r="D177" s="140" t="s">
        <v>615</v>
      </c>
      <c r="E177" s="33" t="s">
        <v>403</v>
      </c>
      <c r="F177" s="36" t="s">
        <v>37</v>
      </c>
      <c r="G177" s="277">
        <v>300000</v>
      </c>
      <c r="H177" s="277">
        <v>300000</v>
      </c>
      <c r="I177" s="277">
        <v>300000</v>
      </c>
      <c r="J177" s="188" t="s">
        <v>706</v>
      </c>
      <c r="K177" s="166" t="s">
        <v>429</v>
      </c>
      <c r="L177" s="195" t="s">
        <v>552</v>
      </c>
    </row>
    <row r="178" spans="1:12" s="234" customFormat="1" ht="15" customHeight="1">
      <c r="A178" s="21"/>
      <c r="B178" s="50" t="s">
        <v>448</v>
      </c>
      <c r="C178" s="187"/>
      <c r="D178" s="22" t="s">
        <v>614</v>
      </c>
      <c r="E178" s="27"/>
      <c r="F178" s="36"/>
      <c r="G178" s="36"/>
      <c r="H178" s="36"/>
      <c r="I178" s="36"/>
      <c r="J178" s="189" t="s">
        <v>707</v>
      </c>
      <c r="K178" s="78" t="s">
        <v>551</v>
      </c>
      <c r="L178" s="59"/>
    </row>
    <row r="179" spans="1:12" s="234" customFormat="1" ht="15" customHeight="1">
      <c r="A179" s="21"/>
      <c r="B179" s="50"/>
      <c r="C179" s="187"/>
      <c r="D179" s="22"/>
      <c r="E179" s="27"/>
      <c r="F179" s="36"/>
      <c r="G179" s="36"/>
      <c r="H179" s="36"/>
      <c r="I179" s="36"/>
      <c r="J179" s="189" t="s">
        <v>708</v>
      </c>
      <c r="K179" s="284"/>
      <c r="L179" s="59"/>
    </row>
    <row r="180" spans="1:12" s="234" customFormat="1" ht="17.25" customHeight="1">
      <c r="A180" s="243"/>
      <c r="B180" s="244"/>
      <c r="C180" s="245"/>
      <c r="D180" s="246"/>
      <c r="E180" s="247"/>
      <c r="F180" s="240"/>
      <c r="G180" s="240"/>
      <c r="H180" s="240"/>
      <c r="I180" s="240"/>
      <c r="J180" s="278" t="s">
        <v>589</v>
      </c>
      <c r="K180" s="241"/>
      <c r="L180" s="242"/>
    </row>
    <row r="181" spans="1:12" s="234" customFormat="1" ht="17.25" customHeight="1">
      <c r="A181" s="365"/>
      <c r="B181" s="364"/>
      <c r="C181" s="366"/>
      <c r="D181" s="249"/>
      <c r="E181" s="269"/>
      <c r="F181" s="367"/>
      <c r="G181" s="367"/>
      <c r="H181" s="367"/>
      <c r="I181" s="367"/>
      <c r="J181" s="238"/>
      <c r="K181" s="366"/>
      <c r="L181" s="368"/>
    </row>
    <row r="182" spans="1:12" s="234" customFormat="1" ht="17.25" customHeight="1">
      <c r="A182" s="365"/>
      <c r="B182" s="364"/>
      <c r="C182" s="366"/>
      <c r="D182" s="249"/>
      <c r="E182" s="269"/>
      <c r="F182" s="367"/>
      <c r="G182" s="367"/>
      <c r="H182" s="367"/>
      <c r="I182" s="367"/>
      <c r="J182" s="238"/>
      <c r="K182" s="366"/>
      <c r="L182" s="368"/>
    </row>
    <row r="183" spans="1:12" s="248" customFormat="1" ht="18.75">
      <c r="A183" s="170"/>
      <c r="B183" s="172" t="s">
        <v>802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90"/>
    </row>
    <row r="184" spans="1:12" s="248" customFormat="1" ht="18.75">
      <c r="A184" s="170"/>
      <c r="B184" s="172" t="s">
        <v>435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90"/>
    </row>
    <row r="185" spans="1:12" s="248" customFormat="1" ht="18.75">
      <c r="A185" s="617" t="s">
        <v>33</v>
      </c>
      <c r="B185" s="617"/>
      <c r="C185" s="617"/>
      <c r="D185" s="617"/>
      <c r="E185" s="617"/>
      <c r="F185" s="617"/>
      <c r="G185" s="617"/>
      <c r="H185" s="617"/>
      <c r="I185" s="617"/>
      <c r="J185" s="617"/>
      <c r="K185" s="617"/>
      <c r="L185" s="617"/>
    </row>
    <row r="186" spans="1:12" s="171" customFormat="1" ht="18.75">
      <c r="A186" s="613" t="s">
        <v>1267</v>
      </c>
      <c r="B186" s="613"/>
      <c r="C186" s="613"/>
      <c r="D186" s="613"/>
      <c r="E186" s="613"/>
      <c r="F186" s="613"/>
      <c r="G186" s="613"/>
      <c r="H186" s="613"/>
      <c r="I186" s="613"/>
      <c r="J186" s="613"/>
      <c r="K186" s="613"/>
      <c r="L186" s="613"/>
    </row>
    <row r="187" spans="1:12" ht="18.75">
      <c r="A187" s="3"/>
      <c r="B187" s="618" t="s">
        <v>25</v>
      </c>
      <c r="C187" s="618" t="s">
        <v>26</v>
      </c>
      <c r="D187" s="4" t="s">
        <v>27</v>
      </c>
      <c r="E187" s="614" t="s">
        <v>29</v>
      </c>
      <c r="F187" s="615"/>
      <c r="G187" s="615"/>
      <c r="H187" s="615"/>
      <c r="I187" s="616"/>
      <c r="J187" s="31" t="s">
        <v>415</v>
      </c>
      <c r="K187" s="130" t="s">
        <v>430</v>
      </c>
      <c r="L187" s="191" t="s">
        <v>432</v>
      </c>
    </row>
    <row r="188" spans="1:12" ht="18.75">
      <c r="A188" s="5" t="s">
        <v>24</v>
      </c>
      <c r="B188" s="619"/>
      <c r="C188" s="619"/>
      <c r="D188" s="7" t="s">
        <v>28</v>
      </c>
      <c r="E188" s="8">
        <v>2561</v>
      </c>
      <c r="F188" s="9">
        <v>2562</v>
      </c>
      <c r="G188" s="9">
        <v>2563</v>
      </c>
      <c r="H188" s="9">
        <v>2564</v>
      </c>
      <c r="I188" s="10">
        <v>2565</v>
      </c>
      <c r="J188" s="124" t="s">
        <v>414</v>
      </c>
      <c r="K188" s="11" t="s">
        <v>431</v>
      </c>
      <c r="L188" s="192" t="s">
        <v>433</v>
      </c>
    </row>
    <row r="189" spans="1:12" ht="18.75">
      <c r="A189" s="12"/>
      <c r="B189" s="620"/>
      <c r="C189" s="620"/>
      <c r="D189" s="12"/>
      <c r="E189" s="13" t="s">
        <v>30</v>
      </c>
      <c r="F189" s="14" t="s">
        <v>30</v>
      </c>
      <c r="G189" s="14"/>
      <c r="H189" s="14"/>
      <c r="I189" s="15" t="s">
        <v>30</v>
      </c>
      <c r="J189" s="15"/>
      <c r="K189" s="13"/>
      <c r="L189" s="193"/>
    </row>
    <row r="190" spans="1:12" s="234" customFormat="1" ht="15.75">
      <c r="A190" s="21">
        <v>29</v>
      </c>
      <c r="B190" s="50" t="s">
        <v>449</v>
      </c>
      <c r="C190" s="140" t="s">
        <v>353</v>
      </c>
      <c r="D190" s="140" t="s">
        <v>616</v>
      </c>
      <c r="E190" s="154">
        <v>360000</v>
      </c>
      <c r="F190" s="239">
        <v>360000</v>
      </c>
      <c r="G190" s="286">
        <v>360000</v>
      </c>
      <c r="H190" s="286">
        <v>360000</v>
      </c>
      <c r="I190" s="275">
        <v>360000</v>
      </c>
      <c r="J190" s="188" t="s">
        <v>706</v>
      </c>
      <c r="K190" s="166" t="s">
        <v>429</v>
      </c>
      <c r="L190" s="195" t="s">
        <v>552</v>
      </c>
    </row>
    <row r="191" spans="1:12" s="234" customFormat="1" ht="15.75">
      <c r="A191" s="19"/>
      <c r="B191" s="35" t="s">
        <v>621</v>
      </c>
      <c r="C191" s="22"/>
      <c r="D191" s="22" t="s">
        <v>614</v>
      </c>
      <c r="E191" s="27"/>
      <c r="F191" s="56"/>
      <c r="G191" s="54"/>
      <c r="H191" s="57"/>
      <c r="I191" s="57"/>
      <c r="J191" s="189" t="s">
        <v>707</v>
      </c>
      <c r="K191" s="78" t="s">
        <v>551</v>
      </c>
      <c r="L191" s="194"/>
    </row>
    <row r="192" spans="1:12" s="234" customFormat="1" ht="15.75">
      <c r="A192" s="19"/>
      <c r="B192" s="35"/>
      <c r="C192" s="22"/>
      <c r="D192" s="22"/>
      <c r="E192" s="27"/>
      <c r="F192" s="56"/>
      <c r="G192" s="54"/>
      <c r="H192" s="57"/>
      <c r="I192" s="57"/>
      <c r="J192" s="237" t="s">
        <v>708</v>
      </c>
      <c r="K192" s="285"/>
      <c r="L192" s="194"/>
    </row>
    <row r="193" spans="1:12" s="234" customFormat="1" ht="15.75">
      <c r="A193" s="181"/>
      <c r="B193" s="249"/>
      <c r="C193" s="225"/>
      <c r="D193" s="225"/>
      <c r="E193" s="180"/>
      <c r="F193" s="250"/>
      <c r="G193" s="259"/>
      <c r="H193" s="258"/>
      <c r="I193" s="258"/>
      <c r="J193" s="189" t="s">
        <v>589</v>
      </c>
      <c r="K193" s="283"/>
      <c r="L193" s="251"/>
    </row>
    <row r="194" spans="1:12" s="234" customFormat="1" ht="15.75">
      <c r="A194" s="252"/>
      <c r="B194" s="253"/>
      <c r="C194" s="254"/>
      <c r="D194" s="246"/>
      <c r="E194" s="247"/>
      <c r="F194" s="254"/>
      <c r="G194" s="255"/>
      <c r="H194" s="254"/>
      <c r="I194" s="254"/>
      <c r="J194" s="254"/>
      <c r="K194" s="256"/>
      <c r="L194" s="257"/>
    </row>
    <row r="195" spans="1:12" ht="15.75">
      <c r="A195" s="21">
        <v>30</v>
      </c>
      <c r="B195" s="35" t="s">
        <v>361</v>
      </c>
      <c r="C195" s="40" t="s">
        <v>184</v>
      </c>
      <c r="D195" s="22" t="s">
        <v>617</v>
      </c>
      <c r="E195" s="27" t="s">
        <v>403</v>
      </c>
      <c r="F195" s="27">
        <v>200000</v>
      </c>
      <c r="G195" s="27">
        <v>200000</v>
      </c>
      <c r="H195" s="27">
        <v>200000</v>
      </c>
      <c r="I195" s="27">
        <v>200000</v>
      </c>
      <c r="J195" s="317" t="s">
        <v>706</v>
      </c>
      <c r="K195" s="78" t="s">
        <v>429</v>
      </c>
      <c r="L195" s="59" t="s">
        <v>552</v>
      </c>
    </row>
    <row r="196" spans="1:12" ht="15.75">
      <c r="A196" s="19"/>
      <c r="B196" s="35" t="s">
        <v>354</v>
      </c>
      <c r="C196" s="57"/>
      <c r="D196" s="22" t="s">
        <v>614</v>
      </c>
      <c r="E196" s="19"/>
      <c r="F196" s="57"/>
      <c r="G196" s="54"/>
      <c r="H196" s="57"/>
      <c r="I196" s="57"/>
      <c r="J196" s="285" t="s">
        <v>707</v>
      </c>
      <c r="K196" s="78" t="s">
        <v>551</v>
      </c>
      <c r="L196" s="194"/>
    </row>
    <row r="197" spans="1:12" ht="15.75">
      <c r="A197" s="19"/>
      <c r="B197" s="35"/>
      <c r="C197" s="57"/>
      <c r="D197" s="22"/>
      <c r="E197" s="19"/>
      <c r="F197" s="57"/>
      <c r="G197" s="54"/>
      <c r="H197" s="57"/>
      <c r="I197" s="57"/>
      <c r="J197" s="285" t="s">
        <v>708</v>
      </c>
      <c r="K197" s="285"/>
      <c r="L197" s="194"/>
    </row>
    <row r="198" spans="1:12" ht="15.75">
      <c r="A198" s="19"/>
      <c r="B198" s="35"/>
      <c r="C198" s="57"/>
      <c r="D198" s="22"/>
      <c r="E198" s="19"/>
      <c r="F198" s="57"/>
      <c r="G198" s="54"/>
      <c r="H198" s="57"/>
      <c r="I198" s="57"/>
      <c r="J198" s="285" t="s">
        <v>589</v>
      </c>
      <c r="K198" s="285"/>
      <c r="L198" s="194"/>
    </row>
    <row r="199" spans="1:12" ht="15.75">
      <c r="A199" s="28"/>
      <c r="B199" s="29"/>
      <c r="C199" s="29"/>
      <c r="D199" s="29"/>
      <c r="E199" s="29"/>
      <c r="F199" s="29"/>
      <c r="G199" s="38"/>
      <c r="H199" s="29"/>
      <c r="I199" s="30"/>
      <c r="J199" s="149"/>
      <c r="K199" s="141"/>
      <c r="L199" s="196"/>
    </row>
    <row r="200" spans="1:12" ht="15.75">
      <c r="A200" s="21">
        <v>31</v>
      </c>
      <c r="B200" s="35" t="s">
        <v>355</v>
      </c>
      <c r="C200" s="20" t="s">
        <v>34</v>
      </c>
      <c r="D200" s="140" t="s">
        <v>618</v>
      </c>
      <c r="E200" s="84" t="s">
        <v>403</v>
      </c>
      <c r="F200" s="84" t="s">
        <v>403</v>
      </c>
      <c r="G200" s="84">
        <v>280000</v>
      </c>
      <c r="H200" s="84">
        <v>280000</v>
      </c>
      <c r="I200" s="84">
        <v>280000</v>
      </c>
      <c r="J200" s="166" t="s">
        <v>706</v>
      </c>
      <c r="K200" s="166" t="s">
        <v>429</v>
      </c>
      <c r="L200" s="195" t="s">
        <v>552</v>
      </c>
    </row>
    <row r="201" spans="1:12" ht="15.75">
      <c r="A201" s="19"/>
      <c r="B201" s="35" t="s">
        <v>362</v>
      </c>
      <c r="C201" s="20" t="s">
        <v>35</v>
      </c>
      <c r="D201" s="22" t="s">
        <v>614</v>
      </c>
      <c r="E201" s="19"/>
      <c r="F201" s="23"/>
      <c r="G201" s="601"/>
      <c r="H201" s="23"/>
      <c r="I201" s="19"/>
      <c r="J201" s="78" t="s">
        <v>707</v>
      </c>
      <c r="K201" s="78" t="s">
        <v>551</v>
      </c>
      <c r="L201" s="59"/>
    </row>
    <row r="202" spans="1:12" ht="15.75">
      <c r="A202" s="19"/>
      <c r="B202" s="35"/>
      <c r="C202" s="20"/>
      <c r="D202" s="22"/>
      <c r="E202" s="19"/>
      <c r="F202" s="23"/>
      <c r="G202" s="601"/>
      <c r="H202" s="23"/>
      <c r="I202" s="19"/>
      <c r="J202" s="285" t="s">
        <v>708</v>
      </c>
      <c r="K202" s="78"/>
      <c r="L202" s="59"/>
    </row>
    <row r="203" spans="1:12" ht="15.75">
      <c r="A203" s="19"/>
      <c r="B203" s="35"/>
      <c r="C203" s="20"/>
      <c r="D203" s="22"/>
      <c r="E203" s="19"/>
      <c r="F203" s="23"/>
      <c r="G203" s="601"/>
      <c r="H203" s="23"/>
      <c r="I203" s="19"/>
      <c r="J203" s="78" t="s">
        <v>589</v>
      </c>
      <c r="K203" s="78"/>
      <c r="L203" s="59"/>
    </row>
    <row r="204" spans="1:12" ht="9.75" customHeight="1">
      <c r="A204" s="28"/>
      <c r="B204" s="85"/>
      <c r="C204" s="29"/>
      <c r="D204" s="29"/>
      <c r="E204" s="28"/>
      <c r="F204" s="89"/>
      <c r="G204" s="290"/>
      <c r="H204" s="89"/>
      <c r="I204" s="28"/>
      <c r="J204" s="289"/>
      <c r="K204" s="45"/>
      <c r="L204" s="95"/>
    </row>
    <row r="205" spans="1:12" ht="15.75">
      <c r="A205" s="16">
        <v>32</v>
      </c>
      <c r="B205" s="120" t="s">
        <v>356</v>
      </c>
      <c r="C205" s="32" t="s">
        <v>34</v>
      </c>
      <c r="D205" s="140" t="s">
        <v>619</v>
      </c>
      <c r="E205" s="33">
        <v>340000</v>
      </c>
      <c r="F205" s="33">
        <v>340000</v>
      </c>
      <c r="G205" s="602">
        <v>340000</v>
      </c>
      <c r="H205" s="602">
        <v>340000</v>
      </c>
      <c r="I205" s="154">
        <v>340000</v>
      </c>
      <c r="J205" s="166" t="s">
        <v>706</v>
      </c>
      <c r="K205" s="166" t="s">
        <v>429</v>
      </c>
      <c r="L205" s="195" t="s">
        <v>552</v>
      </c>
    </row>
    <row r="206" spans="1:12" ht="15.75">
      <c r="A206" s="37"/>
      <c r="B206" s="20" t="s">
        <v>357</v>
      </c>
      <c r="C206" s="20" t="s">
        <v>35</v>
      </c>
      <c r="D206" s="22" t="s">
        <v>614</v>
      </c>
      <c r="E206" s="27"/>
      <c r="F206" s="19"/>
      <c r="G206" s="37"/>
      <c r="H206" s="19"/>
      <c r="I206" s="19"/>
      <c r="J206" s="78" t="s">
        <v>707</v>
      </c>
      <c r="K206" s="78" t="s">
        <v>551</v>
      </c>
      <c r="L206" s="59"/>
    </row>
    <row r="207" spans="1:12" ht="15.75">
      <c r="A207" s="37"/>
      <c r="B207" s="20"/>
      <c r="C207" s="22"/>
      <c r="D207" s="22"/>
      <c r="E207" s="27"/>
      <c r="F207" s="37"/>
      <c r="G207" s="37"/>
      <c r="H207" s="19"/>
      <c r="I207" s="37"/>
      <c r="J207" s="285" t="s">
        <v>708</v>
      </c>
      <c r="K207" s="78"/>
      <c r="L207" s="59"/>
    </row>
    <row r="208" spans="1:12" ht="15.75">
      <c r="A208" s="37"/>
      <c r="B208" s="20"/>
      <c r="C208" s="22"/>
      <c r="D208" s="22"/>
      <c r="E208" s="27"/>
      <c r="F208" s="37"/>
      <c r="G208" s="37"/>
      <c r="H208" s="19"/>
      <c r="I208" s="37"/>
      <c r="J208" s="78" t="s">
        <v>589</v>
      </c>
      <c r="K208" s="78"/>
      <c r="L208" s="59"/>
    </row>
    <row r="209" spans="1:12" ht="9" customHeight="1">
      <c r="A209" s="28"/>
      <c r="B209" s="29"/>
      <c r="C209" s="38"/>
      <c r="D209" s="38"/>
      <c r="E209" s="28"/>
      <c r="F209" s="44"/>
      <c r="G209" s="44"/>
      <c r="H209" s="28"/>
      <c r="I209" s="44"/>
      <c r="J209" s="44"/>
      <c r="K209" s="12"/>
      <c r="L209" s="95"/>
    </row>
    <row r="210" spans="1:12" ht="15.75">
      <c r="A210" s="16">
        <v>33</v>
      </c>
      <c r="B210" s="120" t="s">
        <v>358</v>
      </c>
      <c r="C210" s="32" t="s">
        <v>34</v>
      </c>
      <c r="D210" s="140" t="s">
        <v>620</v>
      </c>
      <c r="E210" s="84" t="s">
        <v>403</v>
      </c>
      <c r="F210" s="84" t="s">
        <v>403</v>
      </c>
      <c r="G210" s="84">
        <v>380000</v>
      </c>
      <c r="H210" s="84">
        <v>380000</v>
      </c>
      <c r="I210" s="154">
        <v>380000</v>
      </c>
      <c r="J210" s="166" t="s">
        <v>706</v>
      </c>
      <c r="K210" s="166" t="s">
        <v>429</v>
      </c>
      <c r="L210" s="195" t="s">
        <v>552</v>
      </c>
    </row>
    <row r="211" spans="1:12" ht="15.75">
      <c r="A211" s="19"/>
      <c r="B211" s="35" t="s">
        <v>226</v>
      </c>
      <c r="C211" s="20" t="s">
        <v>35</v>
      </c>
      <c r="D211" s="22" t="s">
        <v>614</v>
      </c>
      <c r="E211" s="19"/>
      <c r="F211" s="19"/>
      <c r="G211" s="19"/>
      <c r="H211" s="19"/>
      <c r="I211" s="19"/>
      <c r="J211" s="78" t="s">
        <v>707</v>
      </c>
      <c r="K211" s="78" t="s">
        <v>551</v>
      </c>
      <c r="L211" s="59"/>
    </row>
    <row r="212" spans="1:12" ht="15.75">
      <c r="A212" s="19"/>
      <c r="B212" s="35"/>
      <c r="C212" s="20"/>
      <c r="D212" s="22"/>
      <c r="E212" s="19"/>
      <c r="F212" s="37"/>
      <c r="G212" s="37"/>
      <c r="H212" s="37"/>
      <c r="I212" s="37"/>
      <c r="J212" s="285" t="s">
        <v>708</v>
      </c>
      <c r="K212" s="78"/>
      <c r="L212" s="59"/>
    </row>
    <row r="213" spans="1:12" ht="15.75">
      <c r="A213" s="19"/>
      <c r="B213" s="35"/>
      <c r="C213" s="20"/>
      <c r="D213" s="22"/>
      <c r="E213" s="19"/>
      <c r="F213" s="37"/>
      <c r="G213" s="37"/>
      <c r="H213" s="37"/>
      <c r="I213" s="37"/>
      <c r="J213" s="78" t="s">
        <v>589</v>
      </c>
      <c r="K213" s="78"/>
      <c r="L213" s="59"/>
    </row>
    <row r="214" spans="1:12" ht="15.75">
      <c r="A214" s="28"/>
      <c r="B214" s="29"/>
      <c r="C214" s="29"/>
      <c r="D214" s="38"/>
      <c r="E214" s="28"/>
      <c r="F214" s="44"/>
      <c r="G214" s="44"/>
      <c r="H214" s="44"/>
      <c r="I214" s="44"/>
      <c r="J214" s="28"/>
      <c r="K214" s="12"/>
      <c r="L214" s="95"/>
    </row>
    <row r="215" spans="1:12" ht="15.75">
      <c r="A215" s="46"/>
      <c r="B215" s="35"/>
      <c r="C215" s="35"/>
      <c r="D215" s="35"/>
      <c r="E215" s="46"/>
      <c r="F215" s="46"/>
      <c r="G215" s="46"/>
      <c r="H215" s="46"/>
      <c r="I215" s="46"/>
      <c r="J215" s="46"/>
      <c r="K215" s="53"/>
      <c r="L215" s="207"/>
    </row>
    <row r="216" spans="1:12" ht="15.75">
      <c r="A216" s="46"/>
      <c r="B216" s="35"/>
      <c r="C216" s="35"/>
      <c r="D216" s="35"/>
      <c r="E216" s="46"/>
      <c r="F216" s="46"/>
      <c r="G216" s="46"/>
      <c r="H216" s="46"/>
      <c r="I216" s="46"/>
      <c r="J216" s="46"/>
      <c r="K216" s="53"/>
      <c r="L216" s="207"/>
    </row>
    <row r="217" spans="1:12" ht="15.75">
      <c r="A217" s="46"/>
      <c r="B217" s="35"/>
      <c r="C217" s="35"/>
      <c r="D217" s="35"/>
      <c r="E217" s="46"/>
      <c r="F217" s="46"/>
      <c r="G217" s="46"/>
      <c r="H217" s="46"/>
      <c r="I217" s="46"/>
      <c r="J217" s="46"/>
      <c r="K217" s="53"/>
      <c r="L217" s="207"/>
    </row>
    <row r="218" spans="1:12" s="171" customFormat="1" ht="18.75">
      <c r="A218" s="170"/>
      <c r="B218" s="172" t="s">
        <v>802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90"/>
    </row>
    <row r="219" spans="1:12" s="171" customFormat="1" ht="18.75">
      <c r="A219" s="170"/>
      <c r="B219" s="172" t="s">
        <v>435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90"/>
    </row>
    <row r="220" spans="1:12" s="171" customFormat="1" ht="18.75">
      <c r="A220" s="617" t="s">
        <v>33</v>
      </c>
      <c r="B220" s="617"/>
      <c r="C220" s="617"/>
      <c r="D220" s="617"/>
      <c r="E220" s="617"/>
      <c r="F220" s="617"/>
      <c r="G220" s="617"/>
      <c r="H220" s="617"/>
      <c r="I220" s="617"/>
      <c r="J220" s="617"/>
      <c r="K220" s="617"/>
      <c r="L220" s="617"/>
    </row>
    <row r="221" spans="1:12" s="171" customFormat="1" ht="18.75">
      <c r="A221" s="613" t="s">
        <v>1267</v>
      </c>
      <c r="B221" s="613"/>
      <c r="C221" s="613"/>
      <c r="D221" s="613"/>
      <c r="E221" s="613"/>
      <c r="F221" s="613"/>
      <c r="G221" s="613"/>
      <c r="H221" s="613"/>
      <c r="I221" s="613"/>
      <c r="J221" s="613"/>
      <c r="K221" s="613"/>
      <c r="L221" s="613"/>
    </row>
    <row r="222" spans="1:12" ht="18.75">
      <c r="A222" s="3"/>
      <c r="B222" s="618" t="s">
        <v>25</v>
      </c>
      <c r="C222" s="618" t="s">
        <v>26</v>
      </c>
      <c r="D222" s="4" t="s">
        <v>27</v>
      </c>
      <c r="E222" s="614" t="s">
        <v>29</v>
      </c>
      <c r="F222" s="615"/>
      <c r="G222" s="615"/>
      <c r="H222" s="615"/>
      <c r="I222" s="616"/>
      <c r="J222" s="31" t="s">
        <v>415</v>
      </c>
      <c r="K222" s="130" t="s">
        <v>430</v>
      </c>
      <c r="L222" s="191" t="s">
        <v>432</v>
      </c>
    </row>
    <row r="223" spans="1:12" ht="18.75">
      <c r="A223" s="5" t="s">
        <v>24</v>
      </c>
      <c r="B223" s="619"/>
      <c r="C223" s="619"/>
      <c r="D223" s="7" t="s">
        <v>28</v>
      </c>
      <c r="E223" s="8">
        <v>2561</v>
      </c>
      <c r="F223" s="9">
        <v>2562</v>
      </c>
      <c r="G223" s="9">
        <v>2563</v>
      </c>
      <c r="H223" s="9">
        <v>2564</v>
      </c>
      <c r="I223" s="10">
        <v>2565</v>
      </c>
      <c r="J223" s="124" t="s">
        <v>414</v>
      </c>
      <c r="K223" s="11" t="s">
        <v>431</v>
      </c>
      <c r="L223" s="192" t="s">
        <v>433</v>
      </c>
    </row>
    <row r="224" spans="1:12" ht="18.75">
      <c r="A224" s="12"/>
      <c r="B224" s="620"/>
      <c r="C224" s="620"/>
      <c r="D224" s="12"/>
      <c r="E224" s="13" t="s">
        <v>30</v>
      </c>
      <c r="F224" s="14" t="s">
        <v>30</v>
      </c>
      <c r="G224" s="14"/>
      <c r="H224" s="14"/>
      <c r="I224" s="15" t="s">
        <v>30</v>
      </c>
      <c r="J224" s="15"/>
      <c r="K224" s="13"/>
      <c r="L224" s="193"/>
    </row>
    <row r="225" spans="1:12" ht="15.75">
      <c r="A225" s="16">
        <v>34</v>
      </c>
      <c r="B225" s="120" t="s">
        <v>359</v>
      </c>
      <c r="C225" s="32" t="s">
        <v>34</v>
      </c>
      <c r="D225" s="140" t="s">
        <v>619</v>
      </c>
      <c r="E225" s="84" t="s">
        <v>403</v>
      </c>
      <c r="F225" s="84" t="s">
        <v>403</v>
      </c>
      <c r="G225" s="84">
        <v>370000</v>
      </c>
      <c r="H225" s="84">
        <v>370000</v>
      </c>
      <c r="I225" s="154">
        <v>350000</v>
      </c>
      <c r="J225" s="166" t="s">
        <v>706</v>
      </c>
      <c r="K225" s="166" t="s">
        <v>429</v>
      </c>
      <c r="L225" s="195" t="s">
        <v>552</v>
      </c>
    </row>
    <row r="226" spans="1:12" ht="17.25" customHeight="1">
      <c r="A226" s="19"/>
      <c r="B226" s="35" t="s">
        <v>360</v>
      </c>
      <c r="C226" s="20" t="s">
        <v>35</v>
      </c>
      <c r="D226" s="22" t="s">
        <v>614</v>
      </c>
      <c r="E226" s="19"/>
      <c r="F226" s="19"/>
      <c r="G226" s="19"/>
      <c r="H226" s="19"/>
      <c r="I226" s="19"/>
      <c r="J226" s="78" t="s">
        <v>707</v>
      </c>
      <c r="K226" s="78" t="s">
        <v>551</v>
      </c>
      <c r="L226" s="59"/>
    </row>
    <row r="227" spans="1:12" ht="17.25" customHeight="1">
      <c r="A227" s="19"/>
      <c r="B227" s="35"/>
      <c r="C227" s="20"/>
      <c r="D227" s="22"/>
      <c r="E227" s="19"/>
      <c r="F227" s="37"/>
      <c r="G227" s="37"/>
      <c r="H227" s="37"/>
      <c r="I227" s="19"/>
      <c r="J227" s="285" t="s">
        <v>708</v>
      </c>
      <c r="K227" s="78"/>
      <c r="L227" s="59"/>
    </row>
    <row r="228" spans="1:12" ht="15.75">
      <c r="A228" s="28"/>
      <c r="B228" s="85"/>
      <c r="C228" s="29"/>
      <c r="D228" s="29"/>
      <c r="E228" s="42"/>
      <c r="F228" s="290"/>
      <c r="G228" s="290"/>
      <c r="H228" s="290"/>
      <c r="I228" s="89"/>
      <c r="J228" s="167" t="s">
        <v>589</v>
      </c>
      <c r="K228" s="12"/>
      <c r="L228" s="95"/>
    </row>
    <row r="229" spans="1:12" ht="15.75">
      <c r="A229" s="18">
        <v>35</v>
      </c>
      <c r="B229" s="120" t="s">
        <v>450</v>
      </c>
      <c r="C229" s="32" t="s">
        <v>34</v>
      </c>
      <c r="D229" s="140" t="s">
        <v>623</v>
      </c>
      <c r="E229" s="154" t="s">
        <v>403</v>
      </c>
      <c r="F229" s="292">
        <v>300000</v>
      </c>
      <c r="G229" s="154">
        <v>300000</v>
      </c>
      <c r="H229" s="292">
        <v>300000</v>
      </c>
      <c r="I229" s="154">
        <v>300000</v>
      </c>
      <c r="J229" s="166" t="s">
        <v>706</v>
      </c>
      <c r="K229" s="166" t="s">
        <v>429</v>
      </c>
      <c r="L229" s="195" t="s">
        <v>552</v>
      </c>
    </row>
    <row r="230" spans="1:12" ht="16.5" customHeight="1">
      <c r="A230" s="19"/>
      <c r="B230" s="35" t="s">
        <v>416</v>
      </c>
      <c r="C230" s="20" t="s">
        <v>35</v>
      </c>
      <c r="D230" s="22" t="s">
        <v>622</v>
      </c>
      <c r="E230" s="19"/>
      <c r="F230" s="46"/>
      <c r="G230" s="19"/>
      <c r="H230" s="19"/>
      <c r="I230" s="19"/>
      <c r="J230" s="78" t="s">
        <v>707</v>
      </c>
      <c r="K230" s="78" t="s">
        <v>551</v>
      </c>
      <c r="L230" s="59"/>
    </row>
    <row r="231" spans="1:12" ht="16.5" customHeight="1">
      <c r="A231" s="19"/>
      <c r="B231" s="35"/>
      <c r="C231" s="20"/>
      <c r="D231" s="35"/>
      <c r="E231" s="19"/>
      <c r="F231" s="46"/>
      <c r="G231" s="19"/>
      <c r="H231" s="19"/>
      <c r="I231" s="19"/>
      <c r="J231" s="285" t="s">
        <v>708</v>
      </c>
      <c r="K231" s="78"/>
      <c r="L231" s="59"/>
    </row>
    <row r="232" spans="1:12" ht="16.5" customHeight="1">
      <c r="A232" s="19"/>
      <c r="B232" s="35"/>
      <c r="C232" s="20"/>
      <c r="D232" s="35"/>
      <c r="E232" s="19"/>
      <c r="F232" s="46"/>
      <c r="G232" s="19"/>
      <c r="H232" s="19"/>
      <c r="I232" s="19"/>
      <c r="J232" s="285" t="s">
        <v>589</v>
      </c>
      <c r="K232" s="78"/>
      <c r="L232" s="59"/>
    </row>
    <row r="233" spans="1:12" s="43" customFormat="1" ht="15.75">
      <c r="A233" s="28"/>
      <c r="B233" s="85"/>
      <c r="C233" s="29"/>
      <c r="D233" s="85"/>
      <c r="E233" s="28"/>
      <c r="F233" s="47"/>
      <c r="G233" s="28"/>
      <c r="H233" s="28"/>
      <c r="I233" s="28"/>
      <c r="J233" s="167"/>
      <c r="K233" s="12"/>
      <c r="L233" s="95"/>
    </row>
    <row r="234" spans="1:12" s="43" customFormat="1" ht="15.75">
      <c r="A234" s="62">
        <v>36</v>
      </c>
      <c r="B234" s="148" t="s">
        <v>452</v>
      </c>
      <c r="C234" s="143" t="s">
        <v>34</v>
      </c>
      <c r="D234" s="140" t="s">
        <v>624</v>
      </c>
      <c r="E234" s="145" t="s">
        <v>638</v>
      </c>
      <c r="F234" s="231" t="s">
        <v>403</v>
      </c>
      <c r="G234" s="231">
        <v>150000</v>
      </c>
      <c r="H234" s="231">
        <v>150000</v>
      </c>
      <c r="I234" s="231">
        <v>150000</v>
      </c>
      <c r="J234" s="166" t="s">
        <v>706</v>
      </c>
      <c r="K234" s="166" t="s">
        <v>429</v>
      </c>
      <c r="L234" s="293" t="s">
        <v>38</v>
      </c>
    </row>
    <row r="235" spans="1:12" s="43" customFormat="1" ht="13.5" customHeight="1">
      <c r="A235" s="25"/>
      <c r="B235" s="50" t="s">
        <v>453</v>
      </c>
      <c r="C235" s="26" t="s">
        <v>35</v>
      </c>
      <c r="D235" s="22" t="s">
        <v>614</v>
      </c>
      <c r="E235" s="25"/>
      <c r="F235" s="83" t="s">
        <v>434</v>
      </c>
      <c r="G235" s="25"/>
      <c r="H235" s="25"/>
      <c r="I235" s="25"/>
      <c r="J235" s="78" t="s">
        <v>707</v>
      </c>
      <c r="K235" s="78" t="s">
        <v>551</v>
      </c>
      <c r="L235" s="60"/>
    </row>
    <row r="236" spans="1:12" s="43" customFormat="1" ht="13.5" customHeight="1">
      <c r="A236" s="25"/>
      <c r="B236" s="50"/>
      <c r="C236" s="26"/>
      <c r="D236" s="35"/>
      <c r="E236" s="25"/>
      <c r="F236" s="83"/>
      <c r="G236" s="25"/>
      <c r="H236" s="25"/>
      <c r="I236" s="25"/>
      <c r="J236" s="285" t="s">
        <v>708</v>
      </c>
      <c r="K236" s="78"/>
      <c r="L236" s="60"/>
    </row>
    <row r="237" spans="1:12" s="43" customFormat="1" ht="13.5" customHeight="1">
      <c r="A237" s="25"/>
      <c r="B237" s="50"/>
      <c r="C237" s="26"/>
      <c r="D237" s="35"/>
      <c r="E237" s="25"/>
      <c r="F237" s="83"/>
      <c r="G237" s="25"/>
      <c r="H237" s="25"/>
      <c r="I237" s="25"/>
      <c r="J237" s="78" t="s">
        <v>589</v>
      </c>
      <c r="K237" s="78"/>
      <c r="L237" s="60"/>
    </row>
    <row r="238" spans="1:12" s="43" customFormat="1" ht="15.75">
      <c r="A238" s="52"/>
      <c r="B238" s="147"/>
      <c r="C238" s="30"/>
      <c r="D238" s="147"/>
      <c r="E238" s="52"/>
      <c r="F238" s="128"/>
      <c r="G238" s="52"/>
      <c r="H238" s="52"/>
      <c r="I238" s="52"/>
      <c r="J238" s="128"/>
      <c r="K238" s="66"/>
      <c r="L238" s="294"/>
    </row>
    <row r="239" spans="1:12" s="43" customFormat="1" ht="15.75">
      <c r="A239" s="61">
        <v>37</v>
      </c>
      <c r="B239" s="143" t="s">
        <v>454</v>
      </c>
      <c r="C239" s="26" t="s">
        <v>451</v>
      </c>
      <c r="D239" s="140" t="s">
        <v>624</v>
      </c>
      <c r="E239" s="142" t="s">
        <v>403</v>
      </c>
      <c r="F239" s="306" t="s">
        <v>403</v>
      </c>
      <c r="G239" s="295">
        <v>220000</v>
      </c>
      <c r="H239" s="295">
        <v>220000</v>
      </c>
      <c r="I239" s="295">
        <v>220000</v>
      </c>
      <c r="J239" s="166" t="s">
        <v>706</v>
      </c>
      <c r="K239" s="166" t="s">
        <v>429</v>
      </c>
      <c r="L239" s="195" t="s">
        <v>552</v>
      </c>
    </row>
    <row r="240" spans="1:12" s="43" customFormat="1" ht="15" customHeight="1">
      <c r="A240" s="25"/>
      <c r="B240" s="26" t="s">
        <v>455</v>
      </c>
      <c r="C240" s="26"/>
      <c r="D240" s="22" t="s">
        <v>614</v>
      </c>
      <c r="E240" s="25"/>
      <c r="F240" s="88"/>
      <c r="G240" s="25"/>
      <c r="H240" s="25"/>
      <c r="I240" s="25"/>
      <c r="J240" s="78" t="s">
        <v>707</v>
      </c>
      <c r="K240" s="78" t="s">
        <v>551</v>
      </c>
      <c r="L240" s="297"/>
    </row>
    <row r="241" spans="1:12" s="43" customFormat="1" ht="15" customHeight="1">
      <c r="A241" s="25"/>
      <c r="B241" s="26"/>
      <c r="C241" s="26"/>
      <c r="D241" s="22"/>
      <c r="E241" s="25"/>
      <c r="F241" s="88"/>
      <c r="G241" s="25"/>
      <c r="H241" s="25"/>
      <c r="I241" s="25"/>
      <c r="J241" s="285" t="s">
        <v>708</v>
      </c>
      <c r="K241" s="78"/>
      <c r="L241" s="297"/>
    </row>
    <row r="242" spans="1:12" s="43" customFormat="1" ht="15" customHeight="1">
      <c r="A242" s="25"/>
      <c r="B242" s="26"/>
      <c r="C242" s="26"/>
      <c r="D242" s="22"/>
      <c r="E242" s="25"/>
      <c r="F242" s="88"/>
      <c r="G242" s="25"/>
      <c r="H242" s="25"/>
      <c r="I242" s="25"/>
      <c r="J242" s="78" t="s">
        <v>589</v>
      </c>
      <c r="K242" s="78"/>
      <c r="L242" s="297"/>
    </row>
    <row r="243" spans="1:12" s="43" customFormat="1" ht="15.75">
      <c r="A243" s="52"/>
      <c r="B243" s="30"/>
      <c r="C243" s="30"/>
      <c r="D243" s="30"/>
      <c r="E243" s="52"/>
      <c r="F243" s="93"/>
      <c r="G243" s="52"/>
      <c r="H243" s="52"/>
      <c r="I243" s="52"/>
      <c r="J243" s="93"/>
      <c r="K243" s="66"/>
      <c r="L243" s="294"/>
    </row>
    <row r="244" spans="1:12" s="43" customFormat="1" ht="15.75">
      <c r="A244" s="83"/>
      <c r="B244" s="50"/>
      <c r="C244" s="50"/>
      <c r="D244" s="50"/>
      <c r="E244" s="83"/>
      <c r="F244" s="83"/>
      <c r="G244" s="83"/>
      <c r="H244" s="83"/>
      <c r="I244" s="83"/>
      <c r="J244" s="83"/>
      <c r="K244" s="73"/>
      <c r="L244" s="456"/>
    </row>
    <row r="245" spans="1:12" s="43" customFormat="1" ht="15.75">
      <c r="A245" s="83"/>
      <c r="B245" s="50"/>
      <c r="C245" s="50"/>
      <c r="D245" s="50"/>
      <c r="E245" s="83"/>
      <c r="F245" s="83"/>
      <c r="G245" s="83"/>
      <c r="H245" s="83"/>
      <c r="I245" s="83"/>
      <c r="J245" s="83"/>
      <c r="K245" s="73"/>
      <c r="L245" s="456"/>
    </row>
    <row r="246" spans="1:12" s="43" customFormat="1" ht="15.75">
      <c r="A246" s="83"/>
      <c r="B246" s="50"/>
      <c r="C246" s="50"/>
      <c r="D246" s="50"/>
      <c r="E246" s="83"/>
      <c r="F246" s="83"/>
      <c r="G246" s="83"/>
      <c r="H246" s="83"/>
      <c r="I246" s="83"/>
      <c r="J246" s="83"/>
      <c r="K246" s="73"/>
      <c r="L246" s="456"/>
    </row>
    <row r="247" spans="1:12" s="43" customFormat="1" ht="15.75">
      <c r="A247" s="83"/>
      <c r="B247" s="50"/>
      <c r="C247" s="50"/>
      <c r="D247" s="50"/>
      <c r="E247" s="83"/>
      <c r="F247" s="83"/>
      <c r="G247" s="83"/>
      <c r="H247" s="83"/>
      <c r="I247" s="83"/>
      <c r="J247" s="83"/>
      <c r="K247" s="73"/>
      <c r="L247" s="456"/>
    </row>
    <row r="248" spans="1:12" s="43" customFormat="1" ht="15.75">
      <c r="A248" s="83"/>
      <c r="B248" s="50"/>
      <c r="C248" s="50"/>
      <c r="D248" s="50"/>
      <c r="E248" s="83"/>
      <c r="F248" s="83"/>
      <c r="G248" s="83"/>
      <c r="H248" s="83"/>
      <c r="I248" s="83"/>
      <c r="J248" s="83"/>
      <c r="K248" s="73"/>
      <c r="L248" s="456"/>
    </row>
    <row r="249" spans="1:12" s="43" customFormat="1" ht="15.75">
      <c r="A249" s="83"/>
      <c r="B249" s="50"/>
      <c r="C249" s="50"/>
      <c r="D249" s="50"/>
      <c r="E249" s="83"/>
      <c r="F249" s="83"/>
      <c r="G249" s="83"/>
      <c r="H249" s="83"/>
      <c r="I249" s="83"/>
      <c r="J249" s="83"/>
      <c r="K249" s="73"/>
      <c r="L249" s="456"/>
    </row>
    <row r="250" spans="1:12" s="43" customFormat="1" ht="15.75">
      <c r="A250" s="83"/>
      <c r="B250" s="50"/>
      <c r="C250" s="50"/>
      <c r="D250" s="50"/>
      <c r="E250" s="83"/>
      <c r="F250" s="83"/>
      <c r="G250" s="83"/>
      <c r="H250" s="83"/>
      <c r="I250" s="83"/>
      <c r="J250" s="83"/>
      <c r="K250" s="73"/>
      <c r="L250" s="456"/>
    </row>
    <row r="251" spans="1:12" s="248" customFormat="1" ht="18.75">
      <c r="A251" s="170"/>
      <c r="B251" s="172" t="s">
        <v>802</v>
      </c>
      <c r="C251" s="170"/>
      <c r="D251" s="170"/>
      <c r="E251" s="170"/>
      <c r="F251" s="170"/>
      <c r="G251" s="170"/>
      <c r="H251" s="170"/>
      <c r="I251" s="170"/>
      <c r="J251" s="170"/>
      <c r="K251" s="170"/>
      <c r="L251" s="190"/>
    </row>
    <row r="252" spans="1:12" s="248" customFormat="1" ht="18.75">
      <c r="A252" s="170"/>
      <c r="B252" s="172" t="s">
        <v>435</v>
      </c>
      <c r="C252" s="170"/>
      <c r="D252" s="170"/>
      <c r="E252" s="170"/>
      <c r="F252" s="170"/>
      <c r="G252" s="170"/>
      <c r="H252" s="170"/>
      <c r="I252" s="170"/>
      <c r="J252" s="170"/>
      <c r="K252" s="170"/>
      <c r="L252" s="190"/>
    </row>
    <row r="253" spans="1:12" s="248" customFormat="1" ht="18.75">
      <c r="A253" s="617" t="s">
        <v>33</v>
      </c>
      <c r="B253" s="617"/>
      <c r="C253" s="617"/>
      <c r="D253" s="617"/>
      <c r="E253" s="617"/>
      <c r="F253" s="617"/>
      <c r="G253" s="617"/>
      <c r="H253" s="617"/>
      <c r="I253" s="617"/>
      <c r="J253" s="617"/>
      <c r="K253" s="617"/>
      <c r="L253" s="617"/>
    </row>
    <row r="254" spans="1:12" s="171" customFormat="1" ht="18.75">
      <c r="A254" s="613" t="s">
        <v>1267</v>
      </c>
      <c r="B254" s="613"/>
      <c r="C254" s="613"/>
      <c r="D254" s="613"/>
      <c r="E254" s="613"/>
      <c r="F254" s="613"/>
      <c r="G254" s="613"/>
      <c r="H254" s="613"/>
      <c r="I254" s="613"/>
      <c r="J254" s="613"/>
      <c r="K254" s="613"/>
      <c r="L254" s="613"/>
    </row>
    <row r="255" spans="1:12" ht="18.75">
      <c r="A255" s="3"/>
      <c r="B255" s="618" t="s">
        <v>25</v>
      </c>
      <c r="C255" s="618" t="s">
        <v>26</v>
      </c>
      <c r="D255" s="4" t="s">
        <v>27</v>
      </c>
      <c r="E255" s="614" t="s">
        <v>29</v>
      </c>
      <c r="F255" s="615"/>
      <c r="G255" s="615"/>
      <c r="H255" s="615"/>
      <c r="I255" s="616"/>
      <c r="J255" s="31" t="s">
        <v>415</v>
      </c>
      <c r="K255" s="130" t="s">
        <v>430</v>
      </c>
      <c r="L255" s="191" t="s">
        <v>432</v>
      </c>
    </row>
    <row r="256" spans="1:12" ht="18.75">
      <c r="A256" s="5" t="s">
        <v>24</v>
      </c>
      <c r="B256" s="619"/>
      <c r="C256" s="619"/>
      <c r="D256" s="7" t="s">
        <v>28</v>
      </c>
      <c r="E256" s="8">
        <v>2561</v>
      </c>
      <c r="F256" s="9">
        <v>2562</v>
      </c>
      <c r="G256" s="9">
        <v>2563</v>
      </c>
      <c r="H256" s="9">
        <v>2564</v>
      </c>
      <c r="I256" s="10">
        <v>2565</v>
      </c>
      <c r="J256" s="124" t="s">
        <v>414</v>
      </c>
      <c r="K256" s="11" t="s">
        <v>431</v>
      </c>
      <c r="L256" s="192" t="s">
        <v>433</v>
      </c>
    </row>
    <row r="257" spans="1:12" ht="18.75">
      <c r="A257" s="12"/>
      <c r="B257" s="620"/>
      <c r="C257" s="620"/>
      <c r="D257" s="12"/>
      <c r="E257" s="13" t="s">
        <v>30</v>
      </c>
      <c r="F257" s="14" t="s">
        <v>30</v>
      </c>
      <c r="G257" s="14"/>
      <c r="H257" s="14"/>
      <c r="I257" s="15" t="s">
        <v>30</v>
      </c>
      <c r="J257" s="15"/>
      <c r="K257" s="13"/>
      <c r="L257" s="193"/>
    </row>
    <row r="258" spans="1:12" s="224" customFormat="1" ht="15.75">
      <c r="A258" s="61">
        <v>38</v>
      </c>
      <c r="B258" s="143" t="s">
        <v>625</v>
      </c>
      <c r="C258" s="26" t="s">
        <v>451</v>
      </c>
      <c r="D258" s="140" t="s">
        <v>626</v>
      </c>
      <c r="E258" s="142" t="s">
        <v>403</v>
      </c>
      <c r="F258" s="142" t="s">
        <v>403</v>
      </c>
      <c r="G258" s="142" t="s">
        <v>403</v>
      </c>
      <c r="H258" s="142">
        <v>60000</v>
      </c>
      <c r="I258" s="142">
        <v>60000</v>
      </c>
      <c r="J258" s="166" t="s">
        <v>706</v>
      </c>
      <c r="K258" s="166" t="s">
        <v>429</v>
      </c>
      <c r="L258" s="195" t="s">
        <v>552</v>
      </c>
    </row>
    <row r="259" spans="1:12" s="224" customFormat="1" ht="15.75">
      <c r="A259" s="68"/>
      <c r="B259" s="26" t="s">
        <v>381</v>
      </c>
      <c r="C259" s="86"/>
      <c r="D259" s="22" t="s">
        <v>627</v>
      </c>
      <c r="E259" s="25"/>
      <c r="F259" s="25"/>
      <c r="G259" s="25"/>
      <c r="H259" s="25"/>
      <c r="I259" s="25"/>
      <c r="J259" s="78" t="s">
        <v>707</v>
      </c>
      <c r="K259" s="78" t="s">
        <v>551</v>
      </c>
      <c r="L259" s="297"/>
    </row>
    <row r="260" spans="1:12" s="224" customFormat="1" ht="15.75">
      <c r="A260" s="68"/>
      <c r="B260" s="26"/>
      <c r="C260" s="86"/>
      <c r="D260" s="22"/>
      <c r="E260" s="88"/>
      <c r="F260" s="88"/>
      <c r="G260" s="88"/>
      <c r="H260" s="88"/>
      <c r="I260" s="25"/>
      <c r="J260" s="285" t="s">
        <v>708</v>
      </c>
      <c r="K260" s="78"/>
      <c r="L260" s="297"/>
    </row>
    <row r="261" spans="1:12" s="224" customFormat="1" ht="15.75">
      <c r="A261" s="68"/>
      <c r="B261" s="26"/>
      <c r="C261" s="151"/>
      <c r="D261" s="22"/>
      <c r="E261" s="88"/>
      <c r="F261" s="88"/>
      <c r="G261" s="88"/>
      <c r="H261" s="88"/>
      <c r="I261" s="25"/>
      <c r="J261" s="78" t="s">
        <v>589</v>
      </c>
      <c r="K261" s="78"/>
      <c r="L261" s="297"/>
    </row>
    <row r="262" spans="1:12" s="224" customFormat="1" ht="15.75">
      <c r="A262" s="61">
        <v>39</v>
      </c>
      <c r="B262" s="143" t="s">
        <v>456</v>
      </c>
      <c r="C262" s="143" t="s">
        <v>451</v>
      </c>
      <c r="D262" s="140" t="s">
        <v>628</v>
      </c>
      <c r="E262" s="296">
        <v>280000</v>
      </c>
      <c r="F262" s="142" t="s">
        <v>403</v>
      </c>
      <c r="G262" s="142">
        <v>250000</v>
      </c>
      <c r="H262" s="142">
        <v>250000</v>
      </c>
      <c r="I262" s="142">
        <v>250000</v>
      </c>
      <c r="J262" s="166" t="s">
        <v>706</v>
      </c>
      <c r="K262" s="166" t="s">
        <v>429</v>
      </c>
      <c r="L262" s="195" t="s">
        <v>552</v>
      </c>
    </row>
    <row r="263" spans="1:12" s="224" customFormat="1" ht="15.75">
      <c r="A263" s="68"/>
      <c r="B263" s="50" t="s">
        <v>457</v>
      </c>
      <c r="C263" s="70"/>
      <c r="D263" s="22" t="s">
        <v>627</v>
      </c>
      <c r="E263" s="25"/>
      <c r="F263" s="25"/>
      <c r="G263" s="25"/>
      <c r="H263" s="25"/>
      <c r="I263" s="25"/>
      <c r="J263" s="78" t="s">
        <v>707</v>
      </c>
      <c r="K263" s="78" t="s">
        <v>551</v>
      </c>
      <c r="L263" s="297"/>
    </row>
    <row r="264" spans="1:12" s="224" customFormat="1" ht="15.75">
      <c r="A264" s="68"/>
      <c r="B264" s="50"/>
      <c r="C264" s="70"/>
      <c r="D264" s="22"/>
      <c r="E264" s="25"/>
      <c r="F264" s="25"/>
      <c r="G264" s="25"/>
      <c r="H264" s="25"/>
      <c r="I264" s="25"/>
      <c r="J264" s="285" t="s">
        <v>708</v>
      </c>
      <c r="K264" s="78"/>
      <c r="L264" s="297"/>
    </row>
    <row r="265" spans="1:12" s="224" customFormat="1" ht="15.75">
      <c r="A265" s="91"/>
      <c r="B265" s="147"/>
      <c r="C265" s="71"/>
      <c r="D265" s="38"/>
      <c r="E265" s="52"/>
      <c r="F265" s="52"/>
      <c r="G265" s="52"/>
      <c r="H265" s="52"/>
      <c r="I265" s="52"/>
      <c r="J265" s="167" t="s">
        <v>589</v>
      </c>
      <c r="K265" s="167"/>
      <c r="L265" s="299"/>
    </row>
    <row r="266" spans="1:12" s="224" customFormat="1" ht="15.75">
      <c r="A266" s="68">
        <v>40</v>
      </c>
      <c r="B266" s="50" t="s">
        <v>363</v>
      </c>
      <c r="C266" s="26" t="s">
        <v>451</v>
      </c>
      <c r="D266" s="22" t="s">
        <v>1682</v>
      </c>
      <c r="E266" s="24" t="s">
        <v>403</v>
      </c>
      <c r="F266" s="24">
        <v>360000</v>
      </c>
      <c r="G266" s="300">
        <v>360000</v>
      </c>
      <c r="H266" s="300">
        <v>360000</v>
      </c>
      <c r="I266" s="300">
        <v>360000</v>
      </c>
      <c r="J266" s="78" t="s">
        <v>706</v>
      </c>
      <c r="K266" s="78" t="s">
        <v>429</v>
      </c>
      <c r="L266" s="59" t="s">
        <v>552</v>
      </c>
    </row>
    <row r="267" spans="1:12" s="224" customFormat="1" ht="15.75">
      <c r="A267" s="68"/>
      <c r="B267" s="50" t="s">
        <v>364</v>
      </c>
      <c r="C267" s="70"/>
      <c r="D267" s="22" t="s">
        <v>627</v>
      </c>
      <c r="E267" s="25"/>
      <c r="F267" s="25"/>
      <c r="G267" s="25"/>
      <c r="H267" s="25"/>
      <c r="I267" s="25"/>
      <c r="J267" s="78" t="s">
        <v>707</v>
      </c>
      <c r="K267" s="78" t="s">
        <v>551</v>
      </c>
      <c r="L267" s="297"/>
    </row>
    <row r="268" spans="1:12" s="224" customFormat="1" ht="15.75">
      <c r="A268" s="25"/>
      <c r="B268" s="50" t="s">
        <v>42</v>
      </c>
      <c r="C268" s="26"/>
      <c r="D268" s="50"/>
      <c r="E268" s="25"/>
      <c r="F268" s="25"/>
      <c r="G268" s="25"/>
      <c r="H268" s="25"/>
      <c r="I268" s="25"/>
      <c r="J268" s="285" t="s">
        <v>708</v>
      </c>
      <c r="K268" s="69"/>
      <c r="L268" s="60"/>
    </row>
    <row r="269" spans="1:12" s="224" customFormat="1" ht="15.75">
      <c r="A269" s="25"/>
      <c r="B269" s="50"/>
      <c r="C269" s="26"/>
      <c r="D269" s="50"/>
      <c r="E269" s="25"/>
      <c r="F269" s="25"/>
      <c r="G269" s="25"/>
      <c r="H269" s="25"/>
      <c r="I269" s="25"/>
      <c r="J269" s="78" t="s">
        <v>589</v>
      </c>
      <c r="K269" s="69"/>
      <c r="L269" s="60"/>
    </row>
    <row r="270" spans="1:12" s="224" customFormat="1" ht="15.75" customHeight="1">
      <c r="A270" s="66"/>
      <c r="B270" s="92"/>
      <c r="C270" s="71"/>
      <c r="D270" s="92"/>
      <c r="E270" s="71"/>
      <c r="F270" s="71"/>
      <c r="G270" s="71"/>
      <c r="H270" s="71"/>
      <c r="I270" s="71"/>
      <c r="J270" s="92"/>
      <c r="K270" s="71"/>
      <c r="L270" s="299"/>
    </row>
    <row r="271" spans="1:12" s="224" customFormat="1" ht="15.75">
      <c r="A271" s="61">
        <v>41</v>
      </c>
      <c r="B271" s="148" t="s">
        <v>458</v>
      </c>
      <c r="C271" s="143" t="s">
        <v>365</v>
      </c>
      <c r="D271" s="140" t="s">
        <v>629</v>
      </c>
      <c r="E271" s="142">
        <v>280000</v>
      </c>
      <c r="F271" s="142" t="s">
        <v>403</v>
      </c>
      <c r="G271" s="142">
        <v>250000</v>
      </c>
      <c r="H271" s="142">
        <v>250000</v>
      </c>
      <c r="I271" s="142">
        <v>250000</v>
      </c>
      <c r="J271" s="166" t="s">
        <v>706</v>
      </c>
      <c r="K271" s="166" t="s">
        <v>429</v>
      </c>
      <c r="L271" s="195" t="s">
        <v>552</v>
      </c>
    </row>
    <row r="272" spans="1:12" s="224" customFormat="1" ht="15.75">
      <c r="A272" s="25"/>
      <c r="B272" s="50" t="s">
        <v>459</v>
      </c>
      <c r="C272" s="26"/>
      <c r="D272" s="22" t="s">
        <v>627</v>
      </c>
      <c r="E272" s="25"/>
      <c r="F272" s="25"/>
      <c r="G272" s="25"/>
      <c r="H272" s="25"/>
      <c r="I272" s="25"/>
      <c r="J272" s="78" t="s">
        <v>707</v>
      </c>
      <c r="K272" s="78" t="s">
        <v>551</v>
      </c>
      <c r="L272" s="297"/>
    </row>
    <row r="273" spans="1:12" s="224" customFormat="1" ht="15.75">
      <c r="A273" s="25"/>
      <c r="B273" s="50"/>
      <c r="C273" s="26"/>
      <c r="D273" s="22"/>
      <c r="E273" s="25"/>
      <c r="F273" s="25"/>
      <c r="G273" s="25"/>
      <c r="H273" s="25"/>
      <c r="I273" s="25"/>
      <c r="J273" s="285" t="s">
        <v>708</v>
      </c>
      <c r="K273" s="78"/>
      <c r="L273" s="297"/>
    </row>
    <row r="274" spans="1:12" s="224" customFormat="1" ht="15.75">
      <c r="A274" s="25"/>
      <c r="B274" s="50"/>
      <c r="C274" s="26"/>
      <c r="D274" s="22"/>
      <c r="E274" s="25"/>
      <c r="F274" s="25"/>
      <c r="G274" s="25"/>
      <c r="H274" s="25"/>
      <c r="I274" s="25"/>
      <c r="J274" s="78" t="s">
        <v>589</v>
      </c>
      <c r="K274" s="78"/>
      <c r="L274" s="297"/>
    </row>
    <row r="275" spans="1:12" s="224" customFormat="1" ht="11.25" customHeight="1">
      <c r="A275" s="52"/>
      <c r="B275" s="147"/>
      <c r="C275" s="30"/>
      <c r="D275" s="30"/>
      <c r="E275" s="52"/>
      <c r="F275" s="52"/>
      <c r="G275" s="52"/>
      <c r="H275" s="52"/>
      <c r="I275" s="52"/>
      <c r="J275" s="128"/>
      <c r="K275" s="71"/>
      <c r="L275" s="299"/>
    </row>
    <row r="276" spans="1:12" s="224" customFormat="1" ht="15.75">
      <c r="A276" s="62">
        <v>42</v>
      </c>
      <c r="B276" s="148" t="s">
        <v>460</v>
      </c>
      <c r="C276" s="26" t="s">
        <v>451</v>
      </c>
      <c r="D276" s="140" t="s">
        <v>630</v>
      </c>
      <c r="E276" s="145">
        <v>200000</v>
      </c>
      <c r="F276" s="145" t="s">
        <v>403</v>
      </c>
      <c r="G276" s="145">
        <v>150000</v>
      </c>
      <c r="H276" s="145">
        <v>150000</v>
      </c>
      <c r="I276" s="145">
        <v>150000</v>
      </c>
      <c r="J276" s="166" t="s">
        <v>706</v>
      </c>
      <c r="K276" s="166" t="s">
        <v>429</v>
      </c>
      <c r="L276" s="195" t="s">
        <v>552</v>
      </c>
    </row>
    <row r="277" spans="1:12" s="224" customFormat="1" ht="18" customHeight="1">
      <c r="A277" s="25"/>
      <c r="B277" s="50" t="s">
        <v>461</v>
      </c>
      <c r="C277" s="26"/>
      <c r="D277" s="22" t="s">
        <v>627</v>
      </c>
      <c r="E277" s="25"/>
      <c r="F277" s="25"/>
      <c r="G277" s="25"/>
      <c r="H277" s="25"/>
      <c r="I277" s="25"/>
      <c r="J277" s="78" t="s">
        <v>707</v>
      </c>
      <c r="K277" s="78" t="s">
        <v>551</v>
      </c>
      <c r="L277" s="297"/>
    </row>
    <row r="278" spans="1:12" s="224" customFormat="1" ht="18" customHeight="1">
      <c r="A278" s="25"/>
      <c r="B278" s="50"/>
      <c r="C278" s="26"/>
      <c r="D278" s="22"/>
      <c r="E278" s="25"/>
      <c r="F278" s="25"/>
      <c r="G278" s="25"/>
      <c r="H278" s="25"/>
      <c r="I278" s="25"/>
      <c r="J278" s="285" t="s">
        <v>708</v>
      </c>
      <c r="K278" s="78"/>
      <c r="L278" s="297"/>
    </row>
    <row r="279" spans="1:12" s="224" customFormat="1" ht="18" customHeight="1">
      <c r="A279" s="52"/>
      <c r="B279" s="147"/>
      <c r="C279" s="30"/>
      <c r="D279" s="38"/>
      <c r="E279" s="52"/>
      <c r="F279" s="52"/>
      <c r="G279" s="52"/>
      <c r="H279" s="52"/>
      <c r="I279" s="52"/>
      <c r="J279" s="167" t="s">
        <v>589</v>
      </c>
      <c r="K279" s="167"/>
      <c r="L279" s="299"/>
    </row>
    <row r="280" spans="1:12" s="224" customFormat="1" ht="18" customHeight="1">
      <c r="A280" s="83"/>
      <c r="B280" s="50"/>
      <c r="C280" s="50"/>
      <c r="D280" s="35"/>
      <c r="E280" s="83"/>
      <c r="F280" s="83"/>
      <c r="G280" s="83"/>
      <c r="H280" s="83"/>
      <c r="I280" s="83"/>
      <c r="J280" s="284"/>
      <c r="K280" s="284"/>
      <c r="L280" s="604"/>
    </row>
    <row r="281" spans="1:12" s="224" customFormat="1" ht="18" customHeight="1">
      <c r="A281" s="83"/>
      <c r="B281" s="50"/>
      <c r="C281" s="50"/>
      <c r="D281" s="35"/>
      <c r="E281" s="83"/>
      <c r="F281" s="83"/>
      <c r="G281" s="83"/>
      <c r="H281" s="83"/>
      <c r="I281" s="83"/>
      <c r="J281" s="284"/>
      <c r="K281" s="284"/>
      <c r="L281" s="604"/>
    </row>
    <row r="282" spans="1:12" s="224" customFormat="1" ht="18" customHeight="1">
      <c r="A282" s="83"/>
      <c r="B282" s="50"/>
      <c r="C282" s="50"/>
      <c r="D282" s="35"/>
      <c r="E282" s="83"/>
      <c r="F282" s="83"/>
      <c r="G282" s="83"/>
      <c r="H282" s="83"/>
      <c r="I282" s="83"/>
      <c r="J282" s="284"/>
      <c r="K282" s="284"/>
      <c r="L282" s="604"/>
    </row>
    <row r="283" spans="1:12" s="171" customFormat="1" ht="18.75">
      <c r="A283" s="170"/>
      <c r="B283" s="172" t="s">
        <v>802</v>
      </c>
      <c r="C283" s="170"/>
      <c r="D283" s="170"/>
      <c r="E283" s="170"/>
      <c r="F283" s="170"/>
      <c r="G283" s="170"/>
      <c r="H283" s="170"/>
      <c r="I283" s="170"/>
      <c r="J283" s="170"/>
      <c r="K283" s="170"/>
      <c r="L283" s="190"/>
    </row>
    <row r="284" spans="1:12" s="171" customFormat="1" ht="18.75">
      <c r="A284" s="170"/>
      <c r="B284" s="172" t="s">
        <v>435</v>
      </c>
      <c r="C284" s="170"/>
      <c r="D284" s="170"/>
      <c r="E284" s="170"/>
      <c r="F284" s="170"/>
      <c r="G284" s="170"/>
      <c r="H284" s="170"/>
      <c r="I284" s="170"/>
      <c r="J284" s="170"/>
      <c r="K284" s="170"/>
      <c r="L284" s="190"/>
    </row>
    <row r="285" spans="1:12" s="171" customFormat="1" ht="18.75">
      <c r="A285" s="617" t="s">
        <v>33</v>
      </c>
      <c r="B285" s="617"/>
      <c r="C285" s="617"/>
      <c r="D285" s="617"/>
      <c r="E285" s="617"/>
      <c r="F285" s="617"/>
      <c r="G285" s="617"/>
      <c r="H285" s="617"/>
      <c r="I285" s="617"/>
      <c r="J285" s="617"/>
      <c r="K285" s="617"/>
      <c r="L285" s="617"/>
    </row>
    <row r="286" spans="1:12" s="171" customFormat="1" ht="18.75">
      <c r="A286" s="613" t="s">
        <v>1267</v>
      </c>
      <c r="B286" s="613"/>
      <c r="C286" s="613"/>
      <c r="D286" s="613"/>
      <c r="E286" s="613"/>
      <c r="F286" s="613"/>
      <c r="G286" s="613"/>
      <c r="H286" s="613"/>
      <c r="I286" s="613"/>
      <c r="J286" s="613"/>
      <c r="K286" s="613"/>
      <c r="L286" s="613"/>
    </row>
    <row r="287" spans="1:12" ht="18.75">
      <c r="A287" s="3"/>
      <c r="B287" s="618" t="s">
        <v>25</v>
      </c>
      <c r="C287" s="618" t="s">
        <v>26</v>
      </c>
      <c r="D287" s="4" t="s">
        <v>27</v>
      </c>
      <c r="E287" s="614" t="s">
        <v>29</v>
      </c>
      <c r="F287" s="615"/>
      <c r="G287" s="615"/>
      <c r="H287" s="615"/>
      <c r="I287" s="616"/>
      <c r="J287" s="31" t="s">
        <v>415</v>
      </c>
      <c r="K287" s="130" t="s">
        <v>430</v>
      </c>
      <c r="L287" s="191" t="s">
        <v>432</v>
      </c>
    </row>
    <row r="288" spans="1:12" ht="18.75">
      <c r="A288" s="5" t="s">
        <v>24</v>
      </c>
      <c r="B288" s="619"/>
      <c r="C288" s="619"/>
      <c r="D288" s="7" t="s">
        <v>28</v>
      </c>
      <c r="E288" s="8">
        <v>2561</v>
      </c>
      <c r="F288" s="9">
        <v>2562</v>
      </c>
      <c r="G288" s="9">
        <v>2563</v>
      </c>
      <c r="H288" s="9">
        <v>2564</v>
      </c>
      <c r="I288" s="10">
        <v>2565</v>
      </c>
      <c r="J288" s="124" t="s">
        <v>414</v>
      </c>
      <c r="K288" s="11" t="s">
        <v>431</v>
      </c>
      <c r="L288" s="192" t="s">
        <v>433</v>
      </c>
    </row>
    <row r="289" spans="1:12" ht="18.75">
      <c r="A289" s="12"/>
      <c r="B289" s="620"/>
      <c r="C289" s="620"/>
      <c r="D289" s="12"/>
      <c r="E289" s="13" t="s">
        <v>30</v>
      </c>
      <c r="F289" s="14" t="s">
        <v>30</v>
      </c>
      <c r="G289" s="14"/>
      <c r="H289" s="14"/>
      <c r="I289" s="15" t="s">
        <v>30</v>
      </c>
      <c r="J289" s="15"/>
      <c r="K289" s="13"/>
      <c r="L289" s="193"/>
    </row>
    <row r="290" spans="1:12" s="43" customFormat="1" ht="15.75">
      <c r="A290" s="25">
        <v>43</v>
      </c>
      <c r="B290" s="50" t="s">
        <v>462</v>
      </c>
      <c r="C290" s="140" t="s">
        <v>353</v>
      </c>
      <c r="D290" s="26" t="s">
        <v>631</v>
      </c>
      <c r="E290" s="179" t="s">
        <v>403</v>
      </c>
      <c r="F290" s="179" t="s">
        <v>403</v>
      </c>
      <c r="G290" s="179">
        <v>90000</v>
      </c>
      <c r="H290" s="179">
        <v>90000</v>
      </c>
      <c r="I290" s="179">
        <v>90000</v>
      </c>
      <c r="J290" s="166" t="s">
        <v>706</v>
      </c>
      <c r="K290" s="166" t="s">
        <v>429</v>
      </c>
      <c r="L290" s="195" t="s">
        <v>552</v>
      </c>
    </row>
    <row r="291" spans="1:12" s="43" customFormat="1" ht="15.75">
      <c r="A291" s="25"/>
      <c r="B291" s="50" t="s">
        <v>463</v>
      </c>
      <c r="C291" s="26"/>
      <c r="D291" s="26"/>
      <c r="E291" s="25"/>
      <c r="F291" s="25"/>
      <c r="G291" s="25"/>
      <c r="H291" s="25"/>
      <c r="I291" s="25"/>
      <c r="J291" s="78" t="s">
        <v>707</v>
      </c>
      <c r="K291" s="78" t="s">
        <v>551</v>
      </c>
      <c r="L291" s="297"/>
    </row>
    <row r="292" spans="1:12" s="43" customFormat="1" ht="15.75">
      <c r="A292" s="25"/>
      <c r="B292" s="50"/>
      <c r="C292" s="26"/>
      <c r="D292" s="26"/>
      <c r="E292" s="25"/>
      <c r="F292" s="25"/>
      <c r="G292" s="25"/>
      <c r="H292" s="25"/>
      <c r="I292" s="25"/>
      <c r="J292" s="285" t="s">
        <v>708</v>
      </c>
      <c r="K292" s="78"/>
      <c r="L292" s="297"/>
    </row>
    <row r="293" spans="1:12" s="43" customFormat="1" ht="15.75">
      <c r="A293" s="25"/>
      <c r="B293" s="50"/>
      <c r="C293" s="26"/>
      <c r="D293" s="26"/>
      <c r="E293" s="25"/>
      <c r="F293" s="25"/>
      <c r="G293" s="25"/>
      <c r="H293" s="25"/>
      <c r="I293" s="25"/>
      <c r="J293" s="285" t="s">
        <v>589</v>
      </c>
      <c r="K293" s="78"/>
      <c r="L293" s="297"/>
    </row>
    <row r="294" spans="1:12" s="43" customFormat="1" ht="14.25" customHeight="1">
      <c r="A294" s="25"/>
      <c r="B294" s="50"/>
      <c r="C294" s="26"/>
      <c r="D294" s="26"/>
      <c r="E294" s="25"/>
      <c r="F294" s="25"/>
      <c r="G294" s="25"/>
      <c r="H294" s="25"/>
      <c r="I294" s="25"/>
      <c r="J294" s="167"/>
      <c r="K294" s="70"/>
      <c r="L294" s="297"/>
    </row>
    <row r="295" spans="1:12" s="43" customFormat="1" ht="15.75">
      <c r="A295" s="62">
        <v>44</v>
      </c>
      <c r="B295" s="148" t="s">
        <v>464</v>
      </c>
      <c r="C295" s="140" t="s">
        <v>353</v>
      </c>
      <c r="D295" s="140" t="s">
        <v>632</v>
      </c>
      <c r="E295" s="145">
        <v>300000</v>
      </c>
      <c r="F295" s="142" t="s">
        <v>403</v>
      </c>
      <c r="G295" s="142">
        <v>300000</v>
      </c>
      <c r="H295" s="142">
        <v>300000</v>
      </c>
      <c r="I295" s="142">
        <v>300000</v>
      </c>
      <c r="J295" s="166" t="s">
        <v>706</v>
      </c>
      <c r="K295" s="166" t="s">
        <v>429</v>
      </c>
      <c r="L295" s="195" t="s">
        <v>552</v>
      </c>
    </row>
    <row r="296" spans="1:12" s="43" customFormat="1" ht="19.5" customHeight="1">
      <c r="A296" s="25"/>
      <c r="B296" s="50" t="s">
        <v>465</v>
      </c>
      <c r="C296" s="26"/>
      <c r="D296" s="22" t="s">
        <v>627</v>
      </c>
      <c r="E296" s="25"/>
      <c r="F296" s="25"/>
      <c r="G296" s="25"/>
      <c r="H296" s="25"/>
      <c r="I296" s="25"/>
      <c r="J296" s="78" t="s">
        <v>707</v>
      </c>
      <c r="K296" s="78" t="s">
        <v>551</v>
      </c>
      <c r="L296" s="297"/>
    </row>
    <row r="297" spans="1:12" s="43" customFormat="1" ht="19.5" customHeight="1">
      <c r="A297" s="25"/>
      <c r="B297" s="50"/>
      <c r="C297" s="26"/>
      <c r="D297" s="22"/>
      <c r="E297" s="25"/>
      <c r="F297" s="25"/>
      <c r="G297" s="25"/>
      <c r="H297" s="25"/>
      <c r="I297" s="25"/>
      <c r="J297" s="285" t="s">
        <v>708</v>
      </c>
      <c r="K297" s="78"/>
      <c r="L297" s="297"/>
    </row>
    <row r="298" spans="1:12" s="43" customFormat="1" ht="19.5" customHeight="1">
      <c r="A298" s="25"/>
      <c r="B298" s="50"/>
      <c r="C298" s="26"/>
      <c r="D298" s="22"/>
      <c r="E298" s="25"/>
      <c r="F298" s="25"/>
      <c r="G298" s="25"/>
      <c r="H298" s="25"/>
      <c r="I298" s="25"/>
      <c r="J298" s="285" t="s">
        <v>589</v>
      </c>
      <c r="K298" s="78"/>
      <c r="L298" s="297"/>
    </row>
    <row r="299" spans="1:12" s="43" customFormat="1" ht="9" customHeight="1">
      <c r="A299" s="52"/>
      <c r="B299" s="147"/>
      <c r="C299" s="30"/>
      <c r="D299" s="30"/>
      <c r="E299" s="52"/>
      <c r="F299" s="52"/>
      <c r="G299" s="52"/>
      <c r="H299" s="52"/>
      <c r="I299" s="52"/>
      <c r="J299" s="167"/>
      <c r="K299" s="71"/>
      <c r="L299" s="299"/>
    </row>
    <row r="300" spans="1:12" s="43" customFormat="1" ht="15.75">
      <c r="A300" s="61">
        <v>45</v>
      </c>
      <c r="B300" s="162" t="s">
        <v>466</v>
      </c>
      <c r="C300" s="140" t="s">
        <v>353</v>
      </c>
      <c r="D300" s="140" t="s">
        <v>633</v>
      </c>
      <c r="E300" s="145"/>
      <c r="F300" s="142" t="s">
        <v>403</v>
      </c>
      <c r="G300" s="142">
        <v>300000</v>
      </c>
      <c r="H300" s="142">
        <v>300000</v>
      </c>
      <c r="I300" s="142">
        <v>300000</v>
      </c>
      <c r="J300" s="166" t="s">
        <v>706</v>
      </c>
      <c r="K300" s="166" t="s">
        <v>429</v>
      </c>
      <c r="L300" s="195" t="s">
        <v>552</v>
      </c>
    </row>
    <row r="301" spans="1:12" s="43" customFormat="1" ht="15.75">
      <c r="A301" s="25"/>
      <c r="B301" s="183" t="s">
        <v>165</v>
      </c>
      <c r="C301" s="26"/>
      <c r="D301" s="22" t="s">
        <v>627</v>
      </c>
      <c r="E301" s="25"/>
      <c r="F301" s="25"/>
      <c r="G301" s="25"/>
      <c r="H301" s="25"/>
      <c r="I301" s="25"/>
      <c r="J301" s="78" t="s">
        <v>707</v>
      </c>
      <c r="K301" s="78" t="s">
        <v>551</v>
      </c>
      <c r="L301" s="60"/>
    </row>
    <row r="302" spans="1:12" s="43" customFormat="1" ht="15.75">
      <c r="A302" s="25"/>
      <c r="B302" s="50"/>
      <c r="C302" s="298"/>
      <c r="D302" s="22"/>
      <c r="E302" s="25"/>
      <c r="F302" s="25"/>
      <c r="G302" s="25"/>
      <c r="H302" s="25"/>
      <c r="I302" s="25"/>
      <c r="J302" s="78" t="s">
        <v>708</v>
      </c>
      <c r="K302" s="78"/>
      <c r="L302" s="60"/>
    </row>
    <row r="303" spans="1:12" s="43" customFormat="1" ht="15.75">
      <c r="A303" s="25"/>
      <c r="B303" s="50"/>
      <c r="C303" s="298"/>
      <c r="D303" s="22"/>
      <c r="E303" s="25"/>
      <c r="F303" s="25"/>
      <c r="G303" s="25"/>
      <c r="H303" s="25"/>
      <c r="I303" s="25"/>
      <c r="J303" s="78" t="s">
        <v>589</v>
      </c>
      <c r="K303" s="78"/>
      <c r="L303" s="60"/>
    </row>
    <row r="304" spans="1:12" s="43" customFormat="1" ht="7.5" customHeight="1">
      <c r="A304" s="52"/>
      <c r="B304" s="288"/>
      <c r="C304" s="288"/>
      <c r="D304" s="288"/>
      <c r="E304" s="52"/>
      <c r="F304" s="52"/>
      <c r="G304" s="52"/>
      <c r="H304" s="52"/>
      <c r="I304" s="146"/>
      <c r="J304" s="301"/>
      <c r="K304" s="66"/>
      <c r="L304" s="294"/>
    </row>
    <row r="305" spans="1:12" s="43" customFormat="1" ht="15.75">
      <c r="A305" s="61">
        <v>46</v>
      </c>
      <c r="B305" s="143" t="s">
        <v>467</v>
      </c>
      <c r="C305" s="143" t="s">
        <v>34</v>
      </c>
      <c r="D305" s="140" t="s">
        <v>629</v>
      </c>
      <c r="E305" s="142" t="s">
        <v>403</v>
      </c>
      <c r="F305" s="145">
        <v>390000</v>
      </c>
      <c r="G305" s="145">
        <v>390000</v>
      </c>
      <c r="H305" s="145">
        <v>390000</v>
      </c>
      <c r="I305" s="145">
        <v>350000</v>
      </c>
      <c r="J305" s="166" t="s">
        <v>706</v>
      </c>
      <c r="K305" s="166" t="s">
        <v>429</v>
      </c>
      <c r="L305" s="195" t="s">
        <v>552</v>
      </c>
    </row>
    <row r="306" spans="1:12" s="43" customFormat="1" ht="20.25" customHeight="1">
      <c r="A306" s="68"/>
      <c r="B306" s="183" t="s">
        <v>468</v>
      </c>
      <c r="C306" s="26" t="s">
        <v>35</v>
      </c>
      <c r="D306" s="22" t="s">
        <v>627</v>
      </c>
      <c r="E306" s="25"/>
      <c r="F306" s="25"/>
      <c r="G306" s="25"/>
      <c r="H306" s="25"/>
      <c r="I306" s="25"/>
      <c r="J306" s="78" t="s">
        <v>707</v>
      </c>
      <c r="K306" s="78" t="s">
        <v>551</v>
      </c>
      <c r="L306" s="60"/>
    </row>
    <row r="307" spans="1:12" s="43" customFormat="1" ht="20.25" customHeight="1">
      <c r="A307" s="68"/>
      <c r="B307" s="183"/>
      <c r="C307" s="26"/>
      <c r="D307" s="22"/>
      <c r="E307" s="25"/>
      <c r="F307" s="25"/>
      <c r="G307" s="25"/>
      <c r="H307" s="25"/>
      <c r="I307" s="25"/>
      <c r="J307" s="285" t="s">
        <v>708</v>
      </c>
      <c r="K307" s="78"/>
      <c r="L307" s="60"/>
    </row>
    <row r="308" spans="1:12" s="43" customFormat="1" ht="15.75">
      <c r="A308" s="52"/>
      <c r="B308" s="30"/>
      <c r="C308" s="30"/>
      <c r="D308" s="30"/>
      <c r="E308" s="52"/>
      <c r="F308" s="52"/>
      <c r="G308" s="52"/>
      <c r="H308" s="52"/>
      <c r="I308" s="52"/>
      <c r="J308" s="167" t="s">
        <v>589</v>
      </c>
      <c r="K308" s="66"/>
      <c r="L308" s="294"/>
    </row>
    <row r="309" spans="1:12" s="43" customFormat="1" ht="15.75">
      <c r="A309" s="61">
        <v>47</v>
      </c>
      <c r="B309" s="143" t="s">
        <v>469</v>
      </c>
      <c r="C309" s="140" t="s">
        <v>353</v>
      </c>
      <c r="D309" s="140" t="s">
        <v>634</v>
      </c>
      <c r="E309" s="62" t="s">
        <v>403</v>
      </c>
      <c r="F309" s="142">
        <v>320000</v>
      </c>
      <c r="G309" s="142">
        <v>320000</v>
      </c>
      <c r="H309" s="142">
        <v>320000</v>
      </c>
      <c r="I309" s="142">
        <v>320000</v>
      </c>
      <c r="J309" s="166" t="s">
        <v>706</v>
      </c>
      <c r="K309" s="166" t="s">
        <v>429</v>
      </c>
      <c r="L309" s="195" t="s">
        <v>552</v>
      </c>
    </row>
    <row r="310" spans="1:12" s="43" customFormat="1" ht="15.75">
      <c r="A310" s="68"/>
      <c r="B310" s="26" t="s">
        <v>470</v>
      </c>
      <c r="C310" s="26"/>
      <c r="D310" s="22" t="s">
        <v>627</v>
      </c>
      <c r="E310" s="25"/>
      <c r="F310" s="25"/>
      <c r="G310" s="25"/>
      <c r="H310" s="25"/>
      <c r="I310" s="25"/>
      <c r="J310" s="78" t="s">
        <v>707</v>
      </c>
      <c r="K310" s="78" t="s">
        <v>551</v>
      </c>
      <c r="L310" s="60"/>
    </row>
    <row r="311" spans="1:12" s="43" customFormat="1" ht="15.75">
      <c r="A311" s="68"/>
      <c r="B311" s="26"/>
      <c r="C311" s="26"/>
      <c r="D311" s="22"/>
      <c r="E311" s="25"/>
      <c r="F311" s="25"/>
      <c r="G311" s="25"/>
      <c r="H311" s="25"/>
      <c r="I311" s="25"/>
      <c r="J311" s="285" t="s">
        <v>708</v>
      </c>
      <c r="K311" s="78"/>
      <c r="L311" s="60"/>
    </row>
    <row r="312" spans="1:12" s="43" customFormat="1" ht="15.75">
      <c r="A312" s="52"/>
      <c r="B312" s="30"/>
      <c r="C312" s="30"/>
      <c r="D312" s="30"/>
      <c r="E312" s="52"/>
      <c r="F312" s="52"/>
      <c r="G312" s="52"/>
      <c r="H312" s="52"/>
      <c r="I312" s="52"/>
      <c r="J312" s="167" t="s">
        <v>589</v>
      </c>
      <c r="K312" s="66"/>
      <c r="L312" s="294"/>
    </row>
    <row r="313" spans="1:12" s="43" customFormat="1" ht="15.75">
      <c r="A313" s="83"/>
      <c r="B313" s="50"/>
      <c r="C313" s="50"/>
      <c r="D313" s="50"/>
      <c r="E313" s="83"/>
      <c r="F313" s="83"/>
      <c r="G313" s="83"/>
      <c r="H313" s="83"/>
      <c r="I313" s="83"/>
      <c r="J313" s="284"/>
      <c r="K313" s="73"/>
      <c r="L313" s="456"/>
    </row>
    <row r="314" spans="1:12" s="171" customFormat="1" ht="18.75">
      <c r="A314" s="170"/>
      <c r="B314" s="172" t="s">
        <v>802</v>
      </c>
      <c r="C314" s="170"/>
      <c r="D314" s="170"/>
      <c r="E314" s="170"/>
      <c r="F314" s="170"/>
      <c r="G314" s="170"/>
      <c r="H314" s="170"/>
      <c r="I314" s="170"/>
      <c r="J314" s="170"/>
      <c r="K314" s="170"/>
      <c r="L314" s="190"/>
    </row>
    <row r="315" spans="1:12" s="171" customFormat="1" ht="18.75">
      <c r="A315" s="170"/>
      <c r="B315" s="172" t="s">
        <v>435</v>
      </c>
      <c r="C315" s="170"/>
      <c r="D315" s="170"/>
      <c r="E315" s="170"/>
      <c r="F315" s="170"/>
      <c r="G315" s="170"/>
      <c r="H315" s="170"/>
      <c r="I315" s="170"/>
      <c r="J315" s="170"/>
      <c r="K315" s="170"/>
      <c r="L315" s="190"/>
    </row>
    <row r="316" spans="1:12" s="171" customFormat="1" ht="18.75">
      <c r="A316" s="617" t="s">
        <v>33</v>
      </c>
      <c r="B316" s="617"/>
      <c r="C316" s="617"/>
      <c r="D316" s="617"/>
      <c r="E316" s="617"/>
      <c r="F316" s="617"/>
      <c r="G316" s="617"/>
      <c r="H316" s="617"/>
      <c r="I316" s="617"/>
      <c r="J316" s="617"/>
      <c r="K316" s="617"/>
      <c r="L316" s="617"/>
    </row>
    <row r="317" spans="1:12" s="171" customFormat="1" ht="18.75">
      <c r="A317" s="613" t="s">
        <v>1267</v>
      </c>
      <c r="B317" s="613"/>
      <c r="C317" s="613"/>
      <c r="D317" s="613"/>
      <c r="E317" s="613"/>
      <c r="F317" s="613"/>
      <c r="G317" s="613"/>
      <c r="H317" s="613"/>
      <c r="I317" s="613"/>
      <c r="J317" s="613"/>
      <c r="K317" s="613"/>
      <c r="L317" s="613"/>
    </row>
    <row r="318" spans="1:12" ht="18.75">
      <c r="A318" s="3"/>
      <c r="B318" s="618" t="s">
        <v>25</v>
      </c>
      <c r="C318" s="618" t="s">
        <v>26</v>
      </c>
      <c r="D318" s="4" t="s">
        <v>27</v>
      </c>
      <c r="E318" s="614" t="s">
        <v>29</v>
      </c>
      <c r="F318" s="615"/>
      <c r="G318" s="615"/>
      <c r="H318" s="615"/>
      <c r="I318" s="616"/>
      <c r="J318" s="31" t="s">
        <v>415</v>
      </c>
      <c r="K318" s="130" t="s">
        <v>430</v>
      </c>
      <c r="L318" s="191" t="s">
        <v>432</v>
      </c>
    </row>
    <row r="319" spans="1:12" ht="18.75">
      <c r="A319" s="5" t="s">
        <v>24</v>
      </c>
      <c r="B319" s="619"/>
      <c r="C319" s="619"/>
      <c r="D319" s="7" t="s">
        <v>28</v>
      </c>
      <c r="E319" s="8">
        <v>2561</v>
      </c>
      <c r="F319" s="9">
        <v>2562</v>
      </c>
      <c r="G319" s="9">
        <v>2563</v>
      </c>
      <c r="H319" s="9"/>
      <c r="I319" s="10">
        <v>2564</v>
      </c>
      <c r="J319" s="124" t="s">
        <v>414</v>
      </c>
      <c r="K319" s="11" t="s">
        <v>431</v>
      </c>
      <c r="L319" s="192" t="s">
        <v>433</v>
      </c>
    </row>
    <row r="320" spans="1:12" ht="18.75">
      <c r="A320" s="12"/>
      <c r="B320" s="620"/>
      <c r="C320" s="620"/>
      <c r="D320" s="12"/>
      <c r="E320" s="13" t="s">
        <v>30</v>
      </c>
      <c r="F320" s="14" t="s">
        <v>30</v>
      </c>
      <c r="G320" s="14"/>
      <c r="H320" s="14"/>
      <c r="I320" s="15" t="s">
        <v>30</v>
      </c>
      <c r="J320" s="15"/>
      <c r="K320" s="13"/>
      <c r="L320" s="193"/>
    </row>
    <row r="321" spans="1:12" s="43" customFormat="1" ht="15.75">
      <c r="A321" s="68">
        <v>48</v>
      </c>
      <c r="B321" s="26" t="s">
        <v>471</v>
      </c>
      <c r="C321" s="140" t="s">
        <v>353</v>
      </c>
      <c r="D321" s="140" t="s">
        <v>635</v>
      </c>
      <c r="E321" s="145">
        <v>180000</v>
      </c>
      <c r="F321" s="179" t="s">
        <v>403</v>
      </c>
      <c r="G321" s="179">
        <v>150000</v>
      </c>
      <c r="H321" s="179">
        <v>150000</v>
      </c>
      <c r="I321" s="179">
        <v>150000</v>
      </c>
      <c r="J321" s="166" t="s">
        <v>706</v>
      </c>
      <c r="K321" s="166" t="s">
        <v>429</v>
      </c>
      <c r="L321" s="195" t="s">
        <v>552</v>
      </c>
    </row>
    <row r="322" spans="1:12" s="43" customFormat="1" ht="15.75">
      <c r="A322" s="25"/>
      <c r="B322" s="26" t="s">
        <v>472</v>
      </c>
      <c r="C322" s="70"/>
      <c r="D322" s="22" t="s">
        <v>627</v>
      </c>
      <c r="E322" s="25"/>
      <c r="F322" s="25"/>
      <c r="G322" s="25"/>
      <c r="H322" s="25"/>
      <c r="I322" s="25"/>
      <c r="J322" s="78" t="s">
        <v>707</v>
      </c>
      <c r="K322" s="78" t="s">
        <v>551</v>
      </c>
      <c r="L322" s="60"/>
    </row>
    <row r="323" spans="1:12" s="43" customFormat="1" ht="15.75">
      <c r="A323" s="25"/>
      <c r="B323" s="26"/>
      <c r="C323" s="302"/>
      <c r="D323" s="22"/>
      <c r="E323" s="25"/>
      <c r="F323" s="25"/>
      <c r="G323" s="25"/>
      <c r="H323" s="25"/>
      <c r="I323" s="25"/>
      <c r="J323" s="285" t="s">
        <v>708</v>
      </c>
      <c r="K323" s="78"/>
      <c r="L323" s="60"/>
    </row>
    <row r="324" spans="1:12" s="303" customFormat="1" ht="15.75">
      <c r="A324" s="52"/>
      <c r="B324" s="30"/>
      <c r="C324" s="288"/>
      <c r="D324" s="288"/>
      <c r="E324" s="52"/>
      <c r="F324" s="52"/>
      <c r="G324" s="52"/>
      <c r="H324" s="52"/>
      <c r="I324" s="52"/>
      <c r="J324" s="167" t="s">
        <v>589</v>
      </c>
      <c r="K324" s="66"/>
      <c r="L324" s="294"/>
    </row>
    <row r="325" spans="1:12" s="303" customFormat="1" ht="15.75">
      <c r="A325" s="61">
        <v>49</v>
      </c>
      <c r="B325" s="162" t="s">
        <v>474</v>
      </c>
      <c r="C325" s="140" t="s">
        <v>353</v>
      </c>
      <c r="D325" s="140" t="s">
        <v>636</v>
      </c>
      <c r="E325" s="62" t="s">
        <v>403</v>
      </c>
      <c r="F325" s="142">
        <v>150000</v>
      </c>
      <c r="G325" s="142">
        <v>150000</v>
      </c>
      <c r="H325" s="142">
        <v>150000</v>
      </c>
      <c r="I325" s="142">
        <v>150000</v>
      </c>
      <c r="J325" s="166" t="s">
        <v>706</v>
      </c>
      <c r="K325" s="166" t="s">
        <v>429</v>
      </c>
      <c r="L325" s="195" t="s">
        <v>552</v>
      </c>
    </row>
    <row r="326" spans="1:12" s="303" customFormat="1" ht="15.75">
      <c r="A326" s="68"/>
      <c r="B326" s="183" t="s">
        <v>473</v>
      </c>
      <c r="C326" s="86"/>
      <c r="D326" s="22" t="s">
        <v>627</v>
      </c>
      <c r="E326" s="25"/>
      <c r="F326" s="25"/>
      <c r="G326" s="25"/>
      <c r="H326" s="25"/>
      <c r="I326" s="25"/>
      <c r="J326" s="78" t="s">
        <v>707</v>
      </c>
      <c r="K326" s="78" t="s">
        <v>551</v>
      </c>
      <c r="L326" s="60"/>
    </row>
    <row r="327" spans="1:12" s="303" customFormat="1" ht="15.75">
      <c r="A327" s="68"/>
      <c r="B327" s="183"/>
      <c r="C327" s="304"/>
      <c r="D327" s="22"/>
      <c r="E327" s="25"/>
      <c r="F327" s="25"/>
      <c r="G327" s="25"/>
      <c r="H327" s="25"/>
      <c r="I327" s="25"/>
      <c r="J327" s="285" t="s">
        <v>708</v>
      </c>
      <c r="K327" s="78"/>
      <c r="L327" s="60"/>
    </row>
    <row r="328" spans="1:12" s="303" customFormat="1" ht="15.75">
      <c r="A328" s="68"/>
      <c r="B328" s="183"/>
      <c r="C328" s="304"/>
      <c r="D328" s="22"/>
      <c r="E328" s="25"/>
      <c r="F328" s="25"/>
      <c r="G328" s="25"/>
      <c r="H328" s="25"/>
      <c r="I328" s="25"/>
      <c r="J328" s="78" t="s">
        <v>589</v>
      </c>
      <c r="K328" s="78"/>
      <c r="L328" s="60"/>
    </row>
    <row r="329" spans="1:12" s="303" customFormat="1" ht="15.75">
      <c r="A329" s="52"/>
      <c r="B329" s="72"/>
      <c r="C329" s="92"/>
      <c r="D329" s="30"/>
      <c r="E329" s="52"/>
      <c r="F329" s="52"/>
      <c r="G329" s="52"/>
      <c r="H329" s="52"/>
      <c r="I329" s="52"/>
      <c r="J329" s="128"/>
      <c r="K329" s="71"/>
      <c r="L329" s="294"/>
    </row>
    <row r="330" spans="1:12" s="303" customFormat="1" ht="15.75">
      <c r="A330" s="61">
        <v>50</v>
      </c>
      <c r="B330" s="143" t="s">
        <v>475</v>
      </c>
      <c r="C330" s="140" t="s">
        <v>353</v>
      </c>
      <c r="D330" s="140" t="s">
        <v>637</v>
      </c>
      <c r="E330" s="142" t="s">
        <v>403</v>
      </c>
      <c r="F330" s="145">
        <v>380000</v>
      </c>
      <c r="G330" s="145">
        <v>380000</v>
      </c>
      <c r="H330" s="145">
        <v>380000</v>
      </c>
      <c r="I330" s="145">
        <v>380000</v>
      </c>
      <c r="J330" s="166" t="s">
        <v>706</v>
      </c>
      <c r="K330" s="166" t="s">
        <v>429</v>
      </c>
      <c r="L330" s="195" t="s">
        <v>552</v>
      </c>
    </row>
    <row r="331" spans="1:12" s="43" customFormat="1" ht="19.5" customHeight="1">
      <c r="A331" s="68"/>
      <c r="B331" s="26" t="s">
        <v>476</v>
      </c>
      <c r="C331" s="298"/>
      <c r="D331" s="22" t="s">
        <v>627</v>
      </c>
      <c r="E331" s="25"/>
      <c r="F331" s="24"/>
      <c r="G331" s="24"/>
      <c r="H331" s="24"/>
      <c r="I331" s="25"/>
      <c r="J331" s="78" t="s">
        <v>707</v>
      </c>
      <c r="K331" s="78" t="s">
        <v>551</v>
      </c>
      <c r="L331" s="60"/>
    </row>
    <row r="332" spans="1:12" s="43" customFormat="1" ht="19.5" customHeight="1">
      <c r="A332" s="68"/>
      <c r="B332" s="26"/>
      <c r="C332" s="298"/>
      <c r="D332" s="22"/>
      <c r="E332" s="25"/>
      <c r="F332" s="24"/>
      <c r="G332" s="24"/>
      <c r="H332" s="24"/>
      <c r="I332" s="25"/>
      <c r="J332" s="285" t="s">
        <v>708</v>
      </c>
      <c r="K332" s="78"/>
      <c r="L332" s="60"/>
    </row>
    <row r="333" spans="1:12" s="43" customFormat="1" ht="15.75">
      <c r="A333" s="91"/>
      <c r="B333" s="30"/>
      <c r="C333" s="288"/>
      <c r="D333" s="30"/>
      <c r="E333" s="52"/>
      <c r="F333" s="146"/>
      <c r="G333" s="146"/>
      <c r="H333" s="146"/>
      <c r="I333" s="52"/>
      <c r="J333" s="167" t="s">
        <v>589</v>
      </c>
      <c r="K333" s="52"/>
      <c r="L333" s="294"/>
    </row>
    <row r="334" spans="1:12" s="43" customFormat="1" ht="15.75">
      <c r="A334" s="68">
        <v>51</v>
      </c>
      <c r="B334" s="26" t="s">
        <v>709</v>
      </c>
      <c r="C334" s="140" t="s">
        <v>353</v>
      </c>
      <c r="D334" s="140" t="s">
        <v>634</v>
      </c>
      <c r="E334" s="179">
        <v>4900000</v>
      </c>
      <c r="F334" s="179">
        <v>4900000</v>
      </c>
      <c r="G334" s="179">
        <v>4900000</v>
      </c>
      <c r="H334" s="179">
        <v>4900000</v>
      </c>
      <c r="I334" s="179">
        <v>4900000</v>
      </c>
      <c r="J334" s="166" t="s">
        <v>706</v>
      </c>
      <c r="K334" s="166" t="s">
        <v>429</v>
      </c>
      <c r="L334" s="195" t="s">
        <v>552</v>
      </c>
    </row>
    <row r="335" spans="1:12" s="43" customFormat="1" ht="18.75" customHeight="1">
      <c r="A335" s="68"/>
      <c r="B335" s="26" t="s">
        <v>477</v>
      </c>
      <c r="C335" s="88"/>
      <c r="D335" s="22" t="s">
        <v>627</v>
      </c>
      <c r="E335" s="25"/>
      <c r="F335" s="25"/>
      <c r="G335" s="25"/>
      <c r="H335" s="25"/>
      <c r="I335" s="25"/>
      <c r="J335" s="78" t="s">
        <v>707</v>
      </c>
      <c r="K335" s="78" t="s">
        <v>551</v>
      </c>
      <c r="L335" s="60"/>
    </row>
    <row r="336" spans="1:12" s="43" customFormat="1" ht="18.75" customHeight="1">
      <c r="A336" s="68"/>
      <c r="B336" s="26"/>
      <c r="C336" s="88"/>
      <c r="D336" s="22"/>
      <c r="E336" s="25"/>
      <c r="F336" s="25"/>
      <c r="G336" s="25"/>
      <c r="H336" s="25"/>
      <c r="I336" s="25"/>
      <c r="J336" s="285" t="s">
        <v>708</v>
      </c>
      <c r="K336" s="78"/>
      <c r="L336" s="60"/>
    </row>
    <row r="337" spans="1:12" s="43" customFormat="1" ht="18.75" customHeight="1">
      <c r="A337" s="68"/>
      <c r="B337" s="26"/>
      <c r="C337" s="88"/>
      <c r="D337" s="22"/>
      <c r="E337" s="25"/>
      <c r="F337" s="25"/>
      <c r="G337" s="25"/>
      <c r="H337" s="25"/>
      <c r="I337" s="25"/>
      <c r="J337" s="78" t="s">
        <v>589</v>
      </c>
      <c r="K337" s="78"/>
      <c r="L337" s="60"/>
    </row>
    <row r="338" spans="1:12" s="43" customFormat="1" ht="15.75">
      <c r="A338" s="52"/>
      <c r="B338" s="30"/>
      <c r="C338" s="288"/>
      <c r="D338" s="30"/>
      <c r="E338" s="52"/>
      <c r="F338" s="52"/>
      <c r="G338" s="52"/>
      <c r="H338" s="52"/>
      <c r="I338" s="52"/>
      <c r="J338" s="93"/>
      <c r="K338" s="66"/>
      <c r="L338" s="294"/>
    </row>
    <row r="339" spans="1:12" s="43" customFormat="1" ht="15.75">
      <c r="A339" s="62">
        <v>52</v>
      </c>
      <c r="B339" s="143" t="s">
        <v>1823</v>
      </c>
      <c r="C339" s="140" t="s">
        <v>353</v>
      </c>
      <c r="D339" s="140" t="s">
        <v>714</v>
      </c>
      <c r="E339" s="145">
        <v>100000</v>
      </c>
      <c r="F339" s="145" t="s">
        <v>638</v>
      </c>
      <c r="G339" s="145">
        <v>100000</v>
      </c>
      <c r="H339" s="145">
        <v>100000</v>
      </c>
      <c r="I339" s="145">
        <v>100000</v>
      </c>
      <c r="J339" s="166" t="s">
        <v>706</v>
      </c>
      <c r="K339" s="166" t="s">
        <v>429</v>
      </c>
      <c r="L339" s="195" t="s">
        <v>552</v>
      </c>
    </row>
    <row r="340" spans="1:12" s="43" customFormat="1" ht="15.75">
      <c r="A340" s="25"/>
      <c r="B340" s="26" t="s">
        <v>478</v>
      </c>
      <c r="C340" s="298"/>
      <c r="D340" s="22" t="s">
        <v>627</v>
      </c>
      <c r="E340" s="25"/>
      <c r="F340" s="25"/>
      <c r="G340" s="25"/>
      <c r="H340" s="25"/>
      <c r="I340" s="25"/>
      <c r="J340" s="78" t="s">
        <v>707</v>
      </c>
      <c r="K340" s="78" t="s">
        <v>551</v>
      </c>
      <c r="L340" s="60"/>
    </row>
    <row r="341" spans="1:12" s="43" customFormat="1" ht="15.75">
      <c r="A341" s="25"/>
      <c r="B341" s="26"/>
      <c r="C341" s="298"/>
      <c r="D341" s="22"/>
      <c r="E341" s="25"/>
      <c r="F341" s="25"/>
      <c r="G341" s="25"/>
      <c r="H341" s="25"/>
      <c r="I341" s="25"/>
      <c r="J341" s="285" t="s">
        <v>708</v>
      </c>
      <c r="K341" s="78"/>
      <c r="L341" s="60"/>
    </row>
    <row r="342" spans="1:12" s="43" customFormat="1" ht="15.75">
      <c r="A342" s="25"/>
      <c r="B342" s="26"/>
      <c r="C342" s="298"/>
      <c r="D342" s="22"/>
      <c r="E342" s="25"/>
      <c r="F342" s="25"/>
      <c r="G342" s="25"/>
      <c r="H342" s="25"/>
      <c r="I342" s="25"/>
      <c r="J342" s="78" t="s">
        <v>589</v>
      </c>
      <c r="K342" s="78"/>
      <c r="L342" s="60"/>
    </row>
    <row r="343" spans="1:12" s="43" customFormat="1" ht="15.75">
      <c r="A343" s="52"/>
      <c r="B343" s="30"/>
      <c r="C343" s="288"/>
      <c r="D343" s="288"/>
      <c r="E343" s="52"/>
      <c r="F343" s="52"/>
      <c r="G343" s="52"/>
      <c r="H343" s="52"/>
      <c r="I343" s="52"/>
      <c r="J343" s="128"/>
      <c r="K343" s="66"/>
      <c r="L343" s="294"/>
    </row>
    <row r="344" spans="1:12" s="43" customFormat="1" ht="15.75">
      <c r="A344" s="83"/>
      <c r="B344" s="50"/>
      <c r="C344" s="50"/>
      <c r="D344" s="50"/>
      <c r="E344" s="83"/>
      <c r="F344" s="83"/>
      <c r="G344" s="83"/>
      <c r="H344" s="83"/>
      <c r="I344" s="83"/>
      <c r="J344" s="83"/>
      <c r="K344" s="73"/>
      <c r="L344" s="456"/>
    </row>
    <row r="345" spans="1:12" s="171" customFormat="1" ht="18.75">
      <c r="A345" s="170"/>
      <c r="B345" s="172" t="s">
        <v>802</v>
      </c>
      <c r="C345" s="170"/>
      <c r="D345" s="170"/>
      <c r="E345" s="170"/>
      <c r="F345" s="170"/>
      <c r="G345" s="170"/>
      <c r="H345" s="170"/>
      <c r="I345" s="170"/>
      <c r="J345" s="170"/>
      <c r="K345" s="170"/>
      <c r="L345" s="190"/>
    </row>
    <row r="346" spans="1:12" s="171" customFormat="1" ht="18.75">
      <c r="A346" s="170"/>
      <c r="B346" s="172" t="s">
        <v>435</v>
      </c>
      <c r="C346" s="170"/>
      <c r="D346" s="170"/>
      <c r="E346" s="170"/>
      <c r="F346" s="170"/>
      <c r="G346" s="170"/>
      <c r="H346" s="170"/>
      <c r="I346" s="170"/>
      <c r="J346" s="170"/>
      <c r="K346" s="170"/>
      <c r="L346" s="190"/>
    </row>
    <row r="347" spans="1:12" s="171" customFormat="1" ht="18.75">
      <c r="A347" s="617" t="s">
        <v>33</v>
      </c>
      <c r="B347" s="617"/>
      <c r="C347" s="617"/>
      <c r="D347" s="617"/>
      <c r="E347" s="617"/>
      <c r="F347" s="617"/>
      <c r="G347" s="617"/>
      <c r="H347" s="617"/>
      <c r="I347" s="617"/>
      <c r="J347" s="617"/>
      <c r="K347" s="617"/>
      <c r="L347" s="617"/>
    </row>
    <row r="348" spans="1:12" s="171" customFormat="1" ht="18.75">
      <c r="A348" s="613" t="s">
        <v>1267</v>
      </c>
      <c r="B348" s="613"/>
      <c r="C348" s="613"/>
      <c r="D348" s="613"/>
      <c r="E348" s="613"/>
      <c r="F348" s="613"/>
      <c r="G348" s="613"/>
      <c r="H348" s="613"/>
      <c r="I348" s="613"/>
      <c r="J348" s="613"/>
      <c r="K348" s="613"/>
      <c r="L348" s="613"/>
    </row>
    <row r="349" spans="1:12" ht="18.75">
      <c r="A349" s="3"/>
      <c r="B349" s="618" t="s">
        <v>25</v>
      </c>
      <c r="C349" s="618" t="s">
        <v>26</v>
      </c>
      <c r="D349" s="4" t="s">
        <v>27</v>
      </c>
      <c r="E349" s="614" t="s">
        <v>29</v>
      </c>
      <c r="F349" s="615"/>
      <c r="G349" s="615"/>
      <c r="H349" s="615"/>
      <c r="I349" s="616"/>
      <c r="J349" s="31" t="s">
        <v>415</v>
      </c>
      <c r="K349" s="130" t="s">
        <v>430</v>
      </c>
      <c r="L349" s="191" t="s">
        <v>432</v>
      </c>
    </row>
    <row r="350" spans="1:12" ht="18.75">
      <c r="A350" s="5" t="s">
        <v>24</v>
      </c>
      <c r="B350" s="619"/>
      <c r="C350" s="619"/>
      <c r="D350" s="7" t="s">
        <v>28</v>
      </c>
      <c r="E350" s="8">
        <v>2561</v>
      </c>
      <c r="F350" s="9">
        <v>2562</v>
      </c>
      <c r="G350" s="9">
        <v>2563</v>
      </c>
      <c r="H350" s="9">
        <v>2564</v>
      </c>
      <c r="I350" s="10">
        <v>2565</v>
      </c>
      <c r="J350" s="124" t="s">
        <v>414</v>
      </c>
      <c r="K350" s="11" t="s">
        <v>431</v>
      </c>
      <c r="L350" s="192" t="s">
        <v>433</v>
      </c>
    </row>
    <row r="351" spans="1:12" ht="18.75">
      <c r="A351" s="12"/>
      <c r="B351" s="620"/>
      <c r="C351" s="620"/>
      <c r="D351" s="12"/>
      <c r="E351" s="13" t="s">
        <v>30</v>
      </c>
      <c r="F351" s="14" t="s">
        <v>30</v>
      </c>
      <c r="G351" s="14"/>
      <c r="H351" s="14"/>
      <c r="I351" s="15" t="s">
        <v>30</v>
      </c>
      <c r="J351" s="15"/>
      <c r="K351" s="13"/>
      <c r="L351" s="193"/>
    </row>
    <row r="352" spans="1:12" s="43" customFormat="1" ht="15.75">
      <c r="A352" s="61">
        <v>53</v>
      </c>
      <c r="B352" s="143" t="s">
        <v>479</v>
      </c>
      <c r="C352" s="305" t="s">
        <v>34</v>
      </c>
      <c r="D352" s="32" t="s">
        <v>639</v>
      </c>
      <c r="E352" s="145" t="s">
        <v>403</v>
      </c>
      <c r="F352" s="231" t="s">
        <v>403</v>
      </c>
      <c r="G352" s="145">
        <v>180000</v>
      </c>
      <c r="H352" s="145">
        <v>180000</v>
      </c>
      <c r="I352" s="145">
        <v>180000</v>
      </c>
      <c r="J352" s="166" t="s">
        <v>706</v>
      </c>
      <c r="K352" s="166" t="s">
        <v>429</v>
      </c>
      <c r="L352" s="195" t="s">
        <v>552</v>
      </c>
    </row>
    <row r="353" spans="1:12" s="43" customFormat="1" ht="15.75" customHeight="1">
      <c r="A353" s="25"/>
      <c r="B353" s="26" t="s">
        <v>1339</v>
      </c>
      <c r="C353" s="298" t="s">
        <v>35</v>
      </c>
      <c r="D353" s="20" t="s">
        <v>627</v>
      </c>
      <c r="E353" s="25"/>
      <c r="F353" s="88"/>
      <c r="G353" s="25"/>
      <c r="H353" s="25"/>
      <c r="I353" s="25"/>
      <c r="J353" s="78" t="s">
        <v>707</v>
      </c>
      <c r="K353" s="78" t="s">
        <v>551</v>
      </c>
      <c r="L353" s="60"/>
    </row>
    <row r="354" spans="1:12" s="43" customFormat="1" ht="15.75" customHeight="1">
      <c r="A354" s="25"/>
      <c r="B354" s="298" t="s">
        <v>715</v>
      </c>
      <c r="C354" s="298"/>
      <c r="D354" s="20"/>
      <c r="E354" s="25"/>
      <c r="F354" s="83"/>
      <c r="G354" s="25"/>
      <c r="H354" s="25"/>
      <c r="I354" s="25"/>
      <c r="J354" s="285" t="s">
        <v>708</v>
      </c>
      <c r="K354" s="78"/>
      <c r="L354" s="60"/>
    </row>
    <row r="355" spans="1:12" s="43" customFormat="1" ht="15.75" customHeight="1">
      <c r="A355" s="25"/>
      <c r="B355" s="298"/>
      <c r="C355" s="298"/>
      <c r="D355" s="20"/>
      <c r="E355" s="25"/>
      <c r="F355" s="83"/>
      <c r="G355" s="25"/>
      <c r="H355" s="25"/>
      <c r="I355" s="25"/>
      <c r="J355" s="78" t="s">
        <v>589</v>
      </c>
      <c r="K355" s="78"/>
      <c r="L355" s="60"/>
    </row>
    <row r="356" spans="1:12" s="43" customFormat="1" ht="15.75">
      <c r="A356" s="52"/>
      <c r="B356" s="288"/>
      <c r="C356" s="288"/>
      <c r="D356" s="30"/>
      <c r="E356" s="52"/>
      <c r="F356" s="128"/>
      <c r="G356" s="52"/>
      <c r="H356" s="52"/>
      <c r="I356" s="52"/>
      <c r="J356" s="93"/>
      <c r="K356" s="66"/>
      <c r="L356" s="294"/>
    </row>
    <row r="357" spans="1:12" s="43" customFormat="1" ht="15.75">
      <c r="A357" s="61">
        <v>54</v>
      </c>
      <c r="B357" s="305" t="s">
        <v>480</v>
      </c>
      <c r="C357" s="158" t="s">
        <v>318</v>
      </c>
      <c r="D357" s="140" t="s">
        <v>640</v>
      </c>
      <c r="E357" s="62" t="s">
        <v>403</v>
      </c>
      <c r="F357" s="306" t="s">
        <v>403</v>
      </c>
      <c r="G357" s="145">
        <v>60000</v>
      </c>
      <c r="H357" s="145">
        <v>60000</v>
      </c>
      <c r="I357" s="145">
        <v>60000</v>
      </c>
      <c r="J357" s="166" t="s">
        <v>706</v>
      </c>
      <c r="K357" s="166" t="s">
        <v>429</v>
      </c>
      <c r="L357" s="195" t="s">
        <v>552</v>
      </c>
    </row>
    <row r="358" spans="1:12" s="43" customFormat="1" ht="15.75">
      <c r="A358" s="25"/>
      <c r="B358" s="26" t="s">
        <v>481</v>
      </c>
      <c r="C358" s="26" t="s">
        <v>317</v>
      </c>
      <c r="D358" s="22" t="s">
        <v>627</v>
      </c>
      <c r="E358" s="25"/>
      <c r="F358" s="88"/>
      <c r="G358" s="25"/>
      <c r="H358" s="25"/>
      <c r="I358" s="25"/>
      <c r="J358" s="78" t="s">
        <v>707</v>
      </c>
      <c r="K358" s="78" t="s">
        <v>551</v>
      </c>
      <c r="L358" s="60"/>
    </row>
    <row r="359" spans="1:12" s="43" customFormat="1" ht="15.75">
      <c r="A359" s="25"/>
      <c r="B359" s="26"/>
      <c r="C359" s="26"/>
      <c r="D359" s="22"/>
      <c r="E359" s="25"/>
      <c r="F359" s="83"/>
      <c r="G359" s="25"/>
      <c r="H359" s="25"/>
      <c r="I359" s="25"/>
      <c r="J359" s="285" t="s">
        <v>708</v>
      </c>
      <c r="K359" s="78"/>
      <c r="L359" s="60"/>
    </row>
    <row r="360" spans="1:12" s="43" customFormat="1" ht="15.75">
      <c r="A360" s="25"/>
      <c r="B360" s="26"/>
      <c r="C360" s="26"/>
      <c r="D360" s="22"/>
      <c r="E360" s="25"/>
      <c r="F360" s="83"/>
      <c r="G360" s="25"/>
      <c r="H360" s="25"/>
      <c r="I360" s="25"/>
      <c r="J360" s="78" t="s">
        <v>589</v>
      </c>
      <c r="K360" s="78"/>
      <c r="L360" s="60"/>
    </row>
    <row r="361" spans="1:12" s="43" customFormat="1" ht="14.25" customHeight="1">
      <c r="A361" s="52"/>
      <c r="B361" s="30"/>
      <c r="C361" s="30"/>
      <c r="D361" s="288"/>
      <c r="E361" s="52"/>
      <c r="F361" s="128"/>
      <c r="G361" s="52"/>
      <c r="H361" s="52"/>
      <c r="I361" s="52"/>
      <c r="J361" s="93"/>
      <c r="K361" s="66"/>
      <c r="L361" s="294"/>
    </row>
    <row r="362" spans="1:12" s="43" customFormat="1" ht="15.75">
      <c r="A362" s="61">
        <v>55</v>
      </c>
      <c r="B362" s="305" t="s">
        <v>482</v>
      </c>
      <c r="C362" s="140" t="s">
        <v>353</v>
      </c>
      <c r="D362" s="140" t="s">
        <v>641</v>
      </c>
      <c r="E362" s="62" t="s">
        <v>403</v>
      </c>
      <c r="F362" s="231" t="s">
        <v>403</v>
      </c>
      <c r="G362" s="231">
        <v>120000</v>
      </c>
      <c r="H362" s="231">
        <v>120000</v>
      </c>
      <c r="I362" s="231">
        <v>120000</v>
      </c>
      <c r="J362" s="166" t="s">
        <v>706</v>
      </c>
      <c r="K362" s="166" t="s">
        <v>429</v>
      </c>
      <c r="L362" s="195" t="s">
        <v>552</v>
      </c>
    </row>
    <row r="363" spans="1:12" s="43" customFormat="1" ht="15.75">
      <c r="A363" s="25"/>
      <c r="B363" s="26" t="s">
        <v>483</v>
      </c>
      <c r="C363" s="26"/>
      <c r="D363" s="22" t="s">
        <v>627</v>
      </c>
      <c r="E363" s="25"/>
      <c r="F363" s="88"/>
      <c r="G363" s="25"/>
      <c r="H363" s="25"/>
      <c r="I363" s="25"/>
      <c r="J363" s="78" t="s">
        <v>707</v>
      </c>
      <c r="K363" s="78" t="s">
        <v>551</v>
      </c>
      <c r="L363" s="60"/>
    </row>
    <row r="364" spans="1:12" s="43" customFormat="1" ht="15.75">
      <c r="A364" s="25"/>
      <c r="B364" s="298"/>
      <c r="C364" s="26"/>
      <c r="D364" s="35"/>
      <c r="E364" s="25"/>
      <c r="F364" s="83"/>
      <c r="G364" s="25"/>
      <c r="H364" s="25"/>
      <c r="I364" s="25"/>
      <c r="J364" s="285" t="s">
        <v>708</v>
      </c>
      <c r="K364" s="78"/>
      <c r="L364" s="60"/>
    </row>
    <row r="365" spans="1:12" s="43" customFormat="1" ht="15.75">
      <c r="A365" s="25"/>
      <c r="B365" s="298"/>
      <c r="C365" s="26"/>
      <c r="D365" s="35"/>
      <c r="E365" s="25"/>
      <c r="F365" s="83"/>
      <c r="G365" s="25"/>
      <c r="H365" s="25"/>
      <c r="I365" s="25"/>
      <c r="J365" s="78" t="s">
        <v>589</v>
      </c>
      <c r="K365" s="78"/>
      <c r="L365" s="60"/>
    </row>
    <row r="366" spans="1:12" s="43" customFormat="1" ht="15.75">
      <c r="A366" s="52"/>
      <c r="B366" s="288"/>
      <c r="C366" s="30"/>
      <c r="D366" s="147"/>
      <c r="E366" s="52"/>
      <c r="F366" s="128"/>
      <c r="G366" s="52"/>
      <c r="H366" s="52"/>
      <c r="I366" s="52"/>
      <c r="J366" s="93"/>
      <c r="K366" s="66"/>
      <c r="L366" s="294"/>
    </row>
    <row r="367" spans="1:12" s="43" customFormat="1" ht="15.75">
      <c r="A367" s="25">
        <v>56</v>
      </c>
      <c r="B367" s="298" t="s">
        <v>484</v>
      </c>
      <c r="C367" s="140" t="s">
        <v>353</v>
      </c>
      <c r="D367" s="140" t="s">
        <v>642</v>
      </c>
      <c r="E367" s="62" t="s">
        <v>403</v>
      </c>
      <c r="F367" s="179">
        <v>480000</v>
      </c>
      <c r="G367" s="179">
        <v>480000</v>
      </c>
      <c r="H367" s="179">
        <v>480000</v>
      </c>
      <c r="I367" s="179">
        <v>480000</v>
      </c>
      <c r="J367" s="166" t="s">
        <v>706</v>
      </c>
      <c r="K367" s="166" t="s">
        <v>429</v>
      </c>
      <c r="L367" s="195" t="s">
        <v>552</v>
      </c>
    </row>
    <row r="368" spans="1:12" s="43" customFormat="1" ht="15.75">
      <c r="A368" s="25"/>
      <c r="B368" s="298" t="s">
        <v>485</v>
      </c>
      <c r="C368" s="298"/>
      <c r="D368" s="22" t="s">
        <v>627</v>
      </c>
      <c r="E368" s="25"/>
      <c r="F368" s="25"/>
      <c r="G368" s="25"/>
      <c r="H368" s="25"/>
      <c r="I368" s="25"/>
      <c r="J368" s="78" t="s">
        <v>707</v>
      </c>
      <c r="K368" s="78" t="s">
        <v>551</v>
      </c>
      <c r="L368" s="60"/>
    </row>
    <row r="369" spans="1:12" s="43" customFormat="1" ht="15.75">
      <c r="A369" s="25"/>
      <c r="B369" s="298"/>
      <c r="C369" s="298"/>
      <c r="D369" s="22"/>
      <c r="E369" s="25"/>
      <c r="F369" s="25"/>
      <c r="G369" s="25"/>
      <c r="H369" s="25"/>
      <c r="I369" s="25"/>
      <c r="J369" s="285" t="s">
        <v>708</v>
      </c>
      <c r="K369" s="78"/>
      <c r="L369" s="60"/>
    </row>
    <row r="370" spans="1:12" s="43" customFormat="1" ht="15.75">
      <c r="A370" s="25"/>
      <c r="B370" s="298"/>
      <c r="C370" s="298"/>
      <c r="D370" s="22"/>
      <c r="E370" s="25"/>
      <c r="F370" s="25"/>
      <c r="G370" s="25"/>
      <c r="H370" s="25"/>
      <c r="I370" s="25"/>
      <c r="J370" s="78" t="s">
        <v>589</v>
      </c>
      <c r="K370" s="78"/>
      <c r="L370" s="60"/>
    </row>
    <row r="371" spans="1:12" s="43" customFormat="1" ht="7.5" customHeight="1">
      <c r="A371" s="25"/>
      <c r="B371" s="298"/>
      <c r="C371" s="298"/>
      <c r="D371" s="288"/>
      <c r="E371" s="52"/>
      <c r="F371" s="52"/>
      <c r="G371" s="25"/>
      <c r="H371" s="25"/>
      <c r="I371" s="25"/>
      <c r="J371" s="93"/>
      <c r="K371" s="69"/>
      <c r="L371" s="60"/>
    </row>
    <row r="372" spans="1:12" s="43" customFormat="1" ht="15.75">
      <c r="A372" s="61">
        <v>57</v>
      </c>
      <c r="B372" s="143" t="s">
        <v>1336</v>
      </c>
      <c r="C372" s="143" t="s">
        <v>34</v>
      </c>
      <c r="D372" s="140" t="s">
        <v>643</v>
      </c>
      <c r="E372" s="142">
        <v>460000</v>
      </c>
      <c r="F372" s="145" t="s">
        <v>403</v>
      </c>
      <c r="G372" s="145">
        <v>400000</v>
      </c>
      <c r="H372" s="145">
        <v>400000</v>
      </c>
      <c r="I372" s="145">
        <v>400000</v>
      </c>
      <c r="J372" s="166" t="s">
        <v>706</v>
      </c>
      <c r="K372" s="166" t="s">
        <v>429</v>
      </c>
      <c r="L372" s="195" t="s">
        <v>552</v>
      </c>
    </row>
    <row r="373" spans="1:12" s="43" customFormat="1" ht="15.75">
      <c r="A373" s="25"/>
      <c r="B373" s="26" t="s">
        <v>1338</v>
      </c>
      <c r="C373" s="26" t="s">
        <v>35</v>
      </c>
      <c r="D373" s="22" t="s">
        <v>627</v>
      </c>
      <c r="E373" s="25"/>
      <c r="F373" s="25"/>
      <c r="G373" s="25"/>
      <c r="H373" s="25"/>
      <c r="I373" s="24"/>
      <c r="J373" s="78" t="s">
        <v>707</v>
      </c>
      <c r="K373" s="78" t="s">
        <v>551</v>
      </c>
      <c r="L373" s="60"/>
    </row>
    <row r="374" spans="1:12" s="43" customFormat="1" ht="15.75">
      <c r="A374" s="25"/>
      <c r="B374" s="26" t="s">
        <v>1337</v>
      </c>
      <c r="C374" s="26"/>
      <c r="D374" s="298"/>
      <c r="E374" s="25"/>
      <c r="F374" s="25"/>
      <c r="G374" s="25"/>
      <c r="H374" s="25"/>
      <c r="I374" s="25"/>
      <c r="J374" s="285" t="s">
        <v>708</v>
      </c>
      <c r="K374" s="69"/>
      <c r="L374" s="307"/>
    </row>
    <row r="375" spans="1:12" s="43" customFormat="1" ht="15.75">
      <c r="A375" s="25"/>
      <c r="B375" s="26"/>
      <c r="C375" s="26"/>
      <c r="D375" s="298"/>
      <c r="E375" s="25"/>
      <c r="F375" s="25"/>
      <c r="G375" s="25"/>
      <c r="H375" s="25"/>
      <c r="I375" s="25"/>
      <c r="J375" s="78" t="s">
        <v>589</v>
      </c>
      <c r="K375" s="69"/>
      <c r="L375" s="307"/>
    </row>
    <row r="376" spans="1:12" s="43" customFormat="1" ht="15.75">
      <c r="A376" s="52"/>
      <c r="B376" s="30"/>
      <c r="C376" s="30"/>
      <c r="D376" s="288"/>
      <c r="E376" s="52"/>
      <c r="F376" s="52"/>
      <c r="G376" s="52"/>
      <c r="H376" s="52"/>
      <c r="I376" s="52"/>
      <c r="J376" s="52"/>
      <c r="K376" s="66"/>
      <c r="L376" s="308"/>
    </row>
    <row r="377" spans="1:12" s="43" customFormat="1" ht="15.75">
      <c r="A377" s="83"/>
      <c r="B377" s="50"/>
      <c r="C377" s="50"/>
      <c r="D377" s="50"/>
      <c r="E377" s="83"/>
      <c r="F377" s="83"/>
      <c r="G377" s="83"/>
      <c r="H377" s="83"/>
      <c r="I377" s="83"/>
      <c r="J377" s="83"/>
      <c r="K377" s="73"/>
      <c r="L377" s="456"/>
    </row>
    <row r="378" spans="1:12" s="171" customFormat="1" ht="18.75">
      <c r="A378" s="170"/>
      <c r="B378" s="172" t="s">
        <v>802</v>
      </c>
      <c r="C378" s="170"/>
      <c r="D378" s="170"/>
      <c r="E378" s="170"/>
      <c r="F378" s="170"/>
      <c r="G378" s="170"/>
      <c r="H378" s="170"/>
      <c r="I378" s="170"/>
      <c r="J378" s="170"/>
      <c r="K378" s="170"/>
      <c r="L378" s="190"/>
    </row>
    <row r="379" spans="1:12" s="171" customFormat="1" ht="18.75">
      <c r="A379" s="170"/>
      <c r="B379" s="172" t="s">
        <v>435</v>
      </c>
      <c r="C379" s="170"/>
      <c r="D379" s="170"/>
      <c r="E379" s="170"/>
      <c r="F379" s="170"/>
      <c r="G379" s="170"/>
      <c r="H379" s="170"/>
      <c r="I379" s="170"/>
      <c r="J379" s="170"/>
      <c r="K379" s="170"/>
      <c r="L379" s="190"/>
    </row>
    <row r="380" spans="1:12" s="171" customFormat="1" ht="18.75">
      <c r="A380" s="617" t="s">
        <v>33</v>
      </c>
      <c r="B380" s="617"/>
      <c r="C380" s="617"/>
      <c r="D380" s="617"/>
      <c r="E380" s="617"/>
      <c r="F380" s="617"/>
      <c r="G380" s="617"/>
      <c r="H380" s="617"/>
      <c r="I380" s="617"/>
      <c r="J380" s="617"/>
      <c r="K380" s="617"/>
      <c r="L380" s="617"/>
    </row>
    <row r="381" spans="1:12" s="171" customFormat="1" ht="18.75">
      <c r="A381" s="613" t="s">
        <v>1267</v>
      </c>
      <c r="B381" s="613"/>
      <c r="C381" s="613"/>
      <c r="D381" s="613"/>
      <c r="E381" s="613"/>
      <c r="F381" s="613"/>
      <c r="G381" s="613"/>
      <c r="H381" s="613"/>
      <c r="I381" s="613"/>
      <c r="J381" s="613"/>
      <c r="K381" s="613"/>
      <c r="L381" s="613"/>
    </row>
    <row r="382" spans="1:12" ht="18.75">
      <c r="A382" s="3"/>
      <c r="B382" s="618" t="s">
        <v>25</v>
      </c>
      <c r="C382" s="618" t="s">
        <v>26</v>
      </c>
      <c r="D382" s="4" t="s">
        <v>27</v>
      </c>
      <c r="E382" s="614" t="s">
        <v>29</v>
      </c>
      <c r="F382" s="615"/>
      <c r="G382" s="615"/>
      <c r="H382" s="615"/>
      <c r="I382" s="616"/>
      <c r="J382" s="31" t="s">
        <v>415</v>
      </c>
      <c r="K382" s="130" t="s">
        <v>430</v>
      </c>
      <c r="L382" s="191" t="s">
        <v>432</v>
      </c>
    </row>
    <row r="383" spans="1:12" ht="18.75">
      <c r="A383" s="5" t="s">
        <v>24</v>
      </c>
      <c r="B383" s="619"/>
      <c r="C383" s="619"/>
      <c r="D383" s="7" t="s">
        <v>28</v>
      </c>
      <c r="E383" s="8">
        <v>2561</v>
      </c>
      <c r="F383" s="9">
        <v>2562</v>
      </c>
      <c r="G383" s="9">
        <v>2563</v>
      </c>
      <c r="H383" s="9">
        <v>2564</v>
      </c>
      <c r="I383" s="10">
        <v>2565</v>
      </c>
      <c r="J383" s="124" t="s">
        <v>414</v>
      </c>
      <c r="K383" s="11" t="s">
        <v>431</v>
      </c>
      <c r="L383" s="192" t="s">
        <v>433</v>
      </c>
    </row>
    <row r="384" spans="1:12" ht="18.75">
      <c r="A384" s="12"/>
      <c r="B384" s="620"/>
      <c r="C384" s="620"/>
      <c r="D384" s="12"/>
      <c r="E384" s="13" t="s">
        <v>30</v>
      </c>
      <c r="F384" s="14" t="s">
        <v>30</v>
      </c>
      <c r="G384" s="14"/>
      <c r="H384" s="14"/>
      <c r="I384" s="15" t="s">
        <v>30</v>
      </c>
      <c r="J384" s="15"/>
      <c r="K384" s="13"/>
      <c r="L384" s="193"/>
    </row>
    <row r="385" spans="1:12" s="43" customFormat="1" ht="15.75">
      <c r="A385" s="68">
        <v>58</v>
      </c>
      <c r="B385" s="26" t="s">
        <v>366</v>
      </c>
      <c r="C385" s="26" t="s">
        <v>34</v>
      </c>
      <c r="D385" s="140" t="s">
        <v>628</v>
      </c>
      <c r="E385" s="142">
        <v>210000</v>
      </c>
      <c r="F385" s="179" t="s">
        <v>403</v>
      </c>
      <c r="G385" s="179">
        <v>210000</v>
      </c>
      <c r="H385" s="179">
        <v>210000</v>
      </c>
      <c r="I385" s="179">
        <v>210000</v>
      </c>
      <c r="J385" s="166" t="s">
        <v>706</v>
      </c>
      <c r="K385" s="166" t="s">
        <v>429</v>
      </c>
      <c r="L385" s="195" t="s">
        <v>552</v>
      </c>
    </row>
    <row r="386" spans="1:12" s="43" customFormat="1" ht="15.75">
      <c r="A386" s="68"/>
      <c r="B386" s="26" t="s">
        <v>367</v>
      </c>
      <c r="C386" s="26" t="s">
        <v>35</v>
      </c>
      <c r="D386" s="22" t="s">
        <v>627</v>
      </c>
      <c r="E386" s="25"/>
      <c r="F386" s="25"/>
      <c r="G386" s="25"/>
      <c r="H386" s="25"/>
      <c r="I386" s="24"/>
      <c r="J386" s="78" t="s">
        <v>707</v>
      </c>
      <c r="K386" s="78" t="s">
        <v>551</v>
      </c>
      <c r="L386" s="60"/>
    </row>
    <row r="387" spans="1:12" s="43" customFormat="1" ht="15.75">
      <c r="A387" s="309"/>
      <c r="B387" s="26"/>
      <c r="C387" s="26"/>
      <c r="D387" s="22"/>
      <c r="E387" s="25"/>
      <c r="F387" s="25"/>
      <c r="G387" s="25"/>
      <c r="H387" s="25"/>
      <c r="I387" s="24"/>
      <c r="J387" s="285" t="s">
        <v>708</v>
      </c>
      <c r="K387" s="78"/>
      <c r="L387" s="307"/>
    </row>
    <row r="388" spans="1:12" s="43" customFormat="1" ht="15.75">
      <c r="A388" s="309"/>
      <c r="B388" s="26"/>
      <c r="C388" s="26"/>
      <c r="D388" s="22"/>
      <c r="E388" s="25"/>
      <c r="F388" s="25"/>
      <c r="G388" s="25"/>
      <c r="H388" s="25"/>
      <c r="I388" s="24"/>
      <c r="J388" s="78" t="s">
        <v>589</v>
      </c>
      <c r="K388" s="78"/>
      <c r="L388" s="307"/>
    </row>
    <row r="389" spans="1:12" s="43" customFormat="1" ht="15.75">
      <c r="A389" s="93"/>
      <c r="B389" s="30"/>
      <c r="C389" s="30"/>
      <c r="D389" s="288"/>
      <c r="E389" s="52"/>
      <c r="F389" s="52"/>
      <c r="G389" s="52"/>
      <c r="H389" s="52"/>
      <c r="I389" s="52"/>
      <c r="J389" s="52"/>
      <c r="K389" s="66"/>
      <c r="L389" s="308"/>
    </row>
    <row r="390" spans="1:12" s="43" customFormat="1" ht="15.75">
      <c r="A390" s="61">
        <v>59</v>
      </c>
      <c r="B390" s="143" t="s">
        <v>486</v>
      </c>
      <c r="C390" s="143" t="s">
        <v>34</v>
      </c>
      <c r="D390" s="140" t="s">
        <v>644</v>
      </c>
      <c r="E390" s="142">
        <v>210000</v>
      </c>
      <c r="F390" s="145" t="s">
        <v>403</v>
      </c>
      <c r="G390" s="145">
        <v>210000</v>
      </c>
      <c r="H390" s="145">
        <v>210000</v>
      </c>
      <c r="I390" s="145">
        <v>210000</v>
      </c>
      <c r="J390" s="166" t="s">
        <v>706</v>
      </c>
      <c r="K390" s="166" t="s">
        <v>429</v>
      </c>
      <c r="L390" s="195" t="s">
        <v>552</v>
      </c>
    </row>
    <row r="391" spans="1:12" s="43" customFormat="1" ht="19.5" customHeight="1">
      <c r="A391" s="25"/>
      <c r="B391" s="183" t="s">
        <v>487</v>
      </c>
      <c r="C391" s="26" t="s">
        <v>368</v>
      </c>
      <c r="D391" s="22" t="s">
        <v>627</v>
      </c>
      <c r="E391" s="25"/>
      <c r="F391" s="25"/>
      <c r="G391" s="25"/>
      <c r="H391" s="25"/>
      <c r="I391" s="25"/>
      <c r="J391" s="78" t="s">
        <v>707</v>
      </c>
      <c r="K391" s="78" t="s">
        <v>551</v>
      </c>
      <c r="L391" s="60"/>
    </row>
    <row r="392" spans="1:12" s="43" customFormat="1" ht="19.5" customHeight="1">
      <c r="A392" s="25"/>
      <c r="B392" s="183"/>
      <c r="C392" s="26"/>
      <c r="D392" s="22"/>
      <c r="E392" s="25"/>
      <c r="F392" s="25"/>
      <c r="G392" s="25"/>
      <c r="H392" s="25"/>
      <c r="I392" s="25"/>
      <c r="J392" s="285" t="s">
        <v>708</v>
      </c>
      <c r="K392" s="78"/>
      <c r="L392" s="60"/>
    </row>
    <row r="393" spans="1:12" s="43" customFormat="1" ht="15.75">
      <c r="A393" s="52"/>
      <c r="B393" s="149"/>
      <c r="C393" s="71"/>
      <c r="D393" s="66"/>
      <c r="E393" s="71"/>
      <c r="F393" s="71"/>
      <c r="G393" s="71"/>
      <c r="H393" s="71"/>
      <c r="I393" s="71"/>
      <c r="J393" s="78" t="s">
        <v>589</v>
      </c>
      <c r="K393" s="71"/>
      <c r="L393" s="294"/>
    </row>
    <row r="394" spans="1:12" s="43" customFormat="1" ht="15.75">
      <c r="A394" s="61">
        <v>60</v>
      </c>
      <c r="B394" s="162" t="s">
        <v>488</v>
      </c>
      <c r="C394" s="158" t="s">
        <v>318</v>
      </c>
      <c r="D394" s="140" t="s">
        <v>645</v>
      </c>
      <c r="E394" s="145" t="s">
        <v>403</v>
      </c>
      <c r="F394" s="306">
        <v>220000</v>
      </c>
      <c r="G394" s="306">
        <v>220000</v>
      </c>
      <c r="H394" s="306">
        <v>220000</v>
      </c>
      <c r="I394" s="145">
        <v>220000</v>
      </c>
      <c r="J394" s="166" t="s">
        <v>706</v>
      </c>
      <c r="K394" s="166" t="s">
        <v>429</v>
      </c>
      <c r="L394" s="195" t="s">
        <v>552</v>
      </c>
    </row>
    <row r="395" spans="1:12" s="43" customFormat="1" ht="15.75">
      <c r="A395" s="68"/>
      <c r="B395" s="183" t="s">
        <v>424</v>
      </c>
      <c r="C395" s="26" t="s">
        <v>317</v>
      </c>
      <c r="D395" s="22" t="s">
        <v>627</v>
      </c>
      <c r="E395" s="25"/>
      <c r="F395" s="310"/>
      <c r="G395" s="24"/>
      <c r="H395" s="24"/>
      <c r="I395" s="25"/>
      <c r="J395" s="78" t="s">
        <v>707</v>
      </c>
      <c r="K395" s="78" t="s">
        <v>551</v>
      </c>
      <c r="L395" s="60"/>
    </row>
    <row r="396" spans="1:12" s="43" customFormat="1" ht="15.75">
      <c r="A396" s="68"/>
      <c r="B396" s="183"/>
      <c r="C396" s="26"/>
      <c r="D396" s="22"/>
      <c r="E396" s="25"/>
      <c r="F396" s="310"/>
      <c r="G396" s="24"/>
      <c r="H396" s="24"/>
      <c r="I396" s="25"/>
      <c r="J396" s="285" t="s">
        <v>708</v>
      </c>
      <c r="K396" s="78"/>
      <c r="L396" s="60"/>
    </row>
    <row r="397" spans="1:12" s="43" customFormat="1" ht="15.75">
      <c r="A397" s="68"/>
      <c r="B397" s="183"/>
      <c r="C397" s="26"/>
      <c r="D397" s="22"/>
      <c r="E397" s="25"/>
      <c r="F397" s="310"/>
      <c r="G397" s="24"/>
      <c r="H397" s="24"/>
      <c r="I397" s="25"/>
      <c r="J397" s="78" t="s">
        <v>589</v>
      </c>
      <c r="K397" s="78"/>
      <c r="L397" s="60"/>
    </row>
    <row r="398" spans="1:12" s="43" customFormat="1" ht="12" customHeight="1">
      <c r="A398" s="52"/>
      <c r="B398" s="149"/>
      <c r="C398" s="30"/>
      <c r="D398" s="30"/>
      <c r="E398" s="52"/>
      <c r="F398" s="93"/>
      <c r="G398" s="52"/>
      <c r="H398" s="52"/>
      <c r="I398" s="52"/>
      <c r="J398" s="93"/>
      <c r="K398" s="66"/>
      <c r="L398" s="294"/>
    </row>
    <row r="399" spans="1:12" s="43" customFormat="1" ht="15.75">
      <c r="A399" s="61">
        <v>61</v>
      </c>
      <c r="B399" s="148" t="s">
        <v>489</v>
      </c>
      <c r="C399" s="143" t="s">
        <v>34</v>
      </c>
      <c r="D399" s="140" t="s">
        <v>646</v>
      </c>
      <c r="E399" s="311" t="s">
        <v>403</v>
      </c>
      <c r="F399" s="231">
        <v>160000</v>
      </c>
      <c r="G399" s="231">
        <v>160000</v>
      </c>
      <c r="H399" s="231">
        <v>160000</v>
      </c>
      <c r="I399" s="145">
        <v>160000</v>
      </c>
      <c r="J399" s="166" t="s">
        <v>706</v>
      </c>
      <c r="K399" s="166" t="s">
        <v>429</v>
      </c>
      <c r="L399" s="195" t="s">
        <v>552</v>
      </c>
    </row>
    <row r="400" spans="1:12" s="43" customFormat="1" ht="15.75">
      <c r="A400" s="25"/>
      <c r="B400" s="50" t="s">
        <v>550</v>
      </c>
      <c r="C400" s="26" t="s">
        <v>35</v>
      </c>
      <c r="D400" s="22" t="s">
        <v>627</v>
      </c>
      <c r="E400" s="25"/>
      <c r="F400" s="83"/>
      <c r="G400" s="25"/>
      <c r="H400" s="25"/>
      <c r="I400" s="24"/>
      <c r="J400" s="78" t="s">
        <v>707</v>
      </c>
      <c r="K400" s="78" t="s">
        <v>551</v>
      </c>
      <c r="L400" s="60"/>
    </row>
    <row r="401" spans="1:12" s="43" customFormat="1" ht="15.75">
      <c r="A401" s="25"/>
      <c r="B401" s="50"/>
      <c r="C401" s="26"/>
      <c r="D401" s="35"/>
      <c r="E401" s="25"/>
      <c r="F401" s="83"/>
      <c r="G401" s="25"/>
      <c r="H401" s="25"/>
      <c r="I401" s="24"/>
      <c r="J401" s="285" t="s">
        <v>708</v>
      </c>
      <c r="K401" s="78"/>
      <c r="L401" s="60"/>
    </row>
    <row r="402" spans="1:12" s="43" customFormat="1" ht="15.75">
      <c r="A402" s="25"/>
      <c r="B402" s="50"/>
      <c r="C402" s="26"/>
      <c r="D402" s="35"/>
      <c r="E402" s="25"/>
      <c r="F402" s="83"/>
      <c r="G402" s="25"/>
      <c r="H402" s="25"/>
      <c r="I402" s="24"/>
      <c r="J402" s="78" t="s">
        <v>589</v>
      </c>
      <c r="K402" s="78"/>
      <c r="L402" s="60"/>
    </row>
    <row r="403" spans="1:12" s="43" customFormat="1" ht="15.75">
      <c r="A403" s="52"/>
      <c r="B403" s="92"/>
      <c r="C403" s="71"/>
      <c r="D403" s="92"/>
      <c r="E403" s="71"/>
      <c r="F403" s="92"/>
      <c r="G403" s="71"/>
      <c r="H403" s="71"/>
      <c r="I403" s="71"/>
      <c r="J403" s="92"/>
      <c r="K403" s="71"/>
      <c r="L403" s="299"/>
    </row>
    <row r="404" spans="1:12" s="43" customFormat="1" ht="15.75">
      <c r="A404" s="61">
        <v>62</v>
      </c>
      <c r="B404" s="148" t="s">
        <v>490</v>
      </c>
      <c r="C404" s="143" t="s">
        <v>34</v>
      </c>
      <c r="D404" s="140" t="s">
        <v>647</v>
      </c>
      <c r="E404" s="311" t="s">
        <v>403</v>
      </c>
      <c r="F404" s="231">
        <v>170000</v>
      </c>
      <c r="G404" s="231">
        <v>170000</v>
      </c>
      <c r="H404" s="231">
        <v>170000</v>
      </c>
      <c r="I404" s="145">
        <v>170000</v>
      </c>
      <c r="J404" s="166" t="s">
        <v>706</v>
      </c>
      <c r="K404" s="166" t="s">
        <v>429</v>
      </c>
      <c r="L404" s="195" t="s">
        <v>552</v>
      </c>
    </row>
    <row r="405" spans="1:12" s="43" customFormat="1" ht="15.75">
      <c r="A405" s="68"/>
      <c r="B405" s="50" t="s">
        <v>491</v>
      </c>
      <c r="C405" s="26" t="s">
        <v>35</v>
      </c>
      <c r="D405" s="22" t="s">
        <v>627</v>
      </c>
      <c r="E405" s="25"/>
      <c r="F405" s="83"/>
      <c r="G405" s="25"/>
      <c r="H405" s="25"/>
      <c r="I405" s="24"/>
      <c r="J405" s="78" t="s">
        <v>707</v>
      </c>
      <c r="K405" s="78" t="s">
        <v>551</v>
      </c>
      <c r="L405" s="60"/>
    </row>
    <row r="406" spans="1:12" s="43" customFormat="1" ht="15.75">
      <c r="A406" s="68"/>
      <c r="B406" s="50"/>
      <c r="C406" s="26"/>
      <c r="D406" s="35"/>
      <c r="E406" s="25"/>
      <c r="F406" s="83"/>
      <c r="G406" s="25"/>
      <c r="H406" s="25"/>
      <c r="I406" s="24"/>
      <c r="J406" s="285" t="s">
        <v>708</v>
      </c>
      <c r="K406" s="78"/>
      <c r="L406" s="60"/>
    </row>
    <row r="407" spans="1:12" s="43" customFormat="1" ht="15.75">
      <c r="A407" s="68"/>
      <c r="B407" s="50"/>
      <c r="C407" s="26"/>
      <c r="D407" s="35"/>
      <c r="E407" s="25"/>
      <c r="F407" s="83"/>
      <c r="G407" s="25"/>
      <c r="H407" s="25"/>
      <c r="I407" s="24"/>
      <c r="J407" s="78" t="s">
        <v>589</v>
      </c>
      <c r="K407" s="78"/>
      <c r="L407" s="60"/>
    </row>
    <row r="408" spans="1:12" s="43" customFormat="1" ht="15.75">
      <c r="A408" s="91"/>
      <c r="B408" s="147"/>
      <c r="C408" s="30"/>
      <c r="D408" s="147"/>
      <c r="E408" s="52"/>
      <c r="F408" s="128"/>
      <c r="G408" s="52"/>
      <c r="H408" s="52"/>
      <c r="I408" s="146"/>
      <c r="J408" s="312"/>
      <c r="K408" s="71"/>
      <c r="L408" s="294"/>
    </row>
    <row r="409" spans="1:12" s="43" customFormat="1" ht="15.75">
      <c r="A409" s="457"/>
      <c r="B409" s="50"/>
      <c r="C409" s="50"/>
      <c r="D409" s="50"/>
      <c r="E409" s="83"/>
      <c r="F409" s="83"/>
      <c r="G409" s="83"/>
      <c r="H409" s="83"/>
      <c r="I409" s="458"/>
      <c r="J409" s="458"/>
      <c r="K409" s="74"/>
      <c r="L409" s="456"/>
    </row>
    <row r="410" spans="1:12" s="43" customFormat="1" ht="15.75">
      <c r="A410" s="457"/>
      <c r="B410" s="50"/>
      <c r="C410" s="50"/>
      <c r="D410" s="50"/>
      <c r="E410" s="83"/>
      <c r="F410" s="83"/>
      <c r="G410" s="83"/>
      <c r="H410" s="83"/>
      <c r="I410" s="458"/>
      <c r="J410" s="458"/>
      <c r="K410" s="74"/>
      <c r="L410" s="456"/>
    </row>
    <row r="411" spans="1:12" s="171" customFormat="1" ht="18.75">
      <c r="A411" s="170"/>
      <c r="B411" s="172" t="s">
        <v>802</v>
      </c>
      <c r="C411" s="170"/>
      <c r="D411" s="170"/>
      <c r="E411" s="170"/>
      <c r="F411" s="170"/>
      <c r="G411" s="170"/>
      <c r="H411" s="170"/>
      <c r="I411" s="170"/>
      <c r="J411" s="170"/>
      <c r="K411" s="170"/>
      <c r="L411" s="190"/>
    </row>
    <row r="412" spans="1:12" s="171" customFormat="1" ht="18.75">
      <c r="A412" s="170"/>
      <c r="B412" s="172" t="s">
        <v>435</v>
      </c>
      <c r="C412" s="170"/>
      <c r="D412" s="170"/>
      <c r="E412" s="170"/>
      <c r="F412" s="170"/>
      <c r="G412" s="170"/>
      <c r="H412" s="170"/>
      <c r="I412" s="170"/>
      <c r="J412" s="170"/>
      <c r="K412" s="170"/>
      <c r="L412" s="190"/>
    </row>
    <row r="413" spans="1:12" s="171" customFormat="1" ht="18.75">
      <c r="A413" s="617" t="s">
        <v>33</v>
      </c>
      <c r="B413" s="617"/>
      <c r="C413" s="617"/>
      <c r="D413" s="617"/>
      <c r="E413" s="617"/>
      <c r="F413" s="617"/>
      <c r="G413" s="617"/>
      <c r="H413" s="617"/>
      <c r="I413" s="617"/>
      <c r="J413" s="617"/>
      <c r="K413" s="617"/>
      <c r="L413" s="617"/>
    </row>
    <row r="414" spans="1:12" s="171" customFormat="1" ht="18.75">
      <c r="A414" s="613" t="s">
        <v>1267</v>
      </c>
      <c r="B414" s="613"/>
      <c r="C414" s="613"/>
      <c r="D414" s="613"/>
      <c r="E414" s="613"/>
      <c r="F414" s="613"/>
      <c r="G414" s="613"/>
      <c r="H414" s="613"/>
      <c r="I414" s="613"/>
      <c r="J414" s="613"/>
      <c r="K414" s="613"/>
      <c r="L414" s="613"/>
    </row>
    <row r="415" spans="1:12" ht="18.75">
      <c r="A415" s="3"/>
      <c r="B415" s="618" t="s">
        <v>25</v>
      </c>
      <c r="C415" s="618" t="s">
        <v>26</v>
      </c>
      <c r="D415" s="4" t="s">
        <v>27</v>
      </c>
      <c r="E415" s="614" t="s">
        <v>29</v>
      </c>
      <c r="F415" s="615"/>
      <c r="G415" s="615"/>
      <c r="H415" s="615"/>
      <c r="I415" s="616"/>
      <c r="J415" s="31" t="s">
        <v>415</v>
      </c>
      <c r="K415" s="130" t="s">
        <v>430</v>
      </c>
      <c r="L415" s="191" t="s">
        <v>432</v>
      </c>
    </row>
    <row r="416" spans="1:12" ht="18.75">
      <c r="A416" s="5" t="s">
        <v>24</v>
      </c>
      <c r="B416" s="619"/>
      <c r="C416" s="619"/>
      <c r="D416" s="7" t="s">
        <v>28</v>
      </c>
      <c r="E416" s="8">
        <v>2561</v>
      </c>
      <c r="F416" s="9">
        <v>2562</v>
      </c>
      <c r="G416" s="9">
        <v>2563</v>
      </c>
      <c r="H416" s="9"/>
      <c r="I416" s="10">
        <v>2564</v>
      </c>
      <c r="J416" s="124" t="s">
        <v>414</v>
      </c>
      <c r="K416" s="11" t="s">
        <v>431</v>
      </c>
      <c r="L416" s="192" t="s">
        <v>433</v>
      </c>
    </row>
    <row r="417" spans="1:12" ht="18.75">
      <c r="A417" s="12"/>
      <c r="B417" s="620"/>
      <c r="C417" s="620"/>
      <c r="D417" s="12"/>
      <c r="E417" s="13" t="s">
        <v>30</v>
      </c>
      <c r="F417" s="14" t="s">
        <v>30</v>
      </c>
      <c r="G417" s="14"/>
      <c r="H417" s="14"/>
      <c r="I417" s="15" t="s">
        <v>30</v>
      </c>
      <c r="J417" s="15"/>
      <c r="K417" s="13"/>
      <c r="L417" s="193"/>
    </row>
    <row r="418" spans="1:12" s="224" customFormat="1" ht="15.75">
      <c r="A418" s="68">
        <v>63</v>
      </c>
      <c r="B418" s="26" t="s">
        <v>492</v>
      </c>
      <c r="C418" s="26" t="s">
        <v>34</v>
      </c>
      <c r="D418" s="32" t="s">
        <v>648</v>
      </c>
      <c r="E418" s="313" t="s">
        <v>403</v>
      </c>
      <c r="F418" s="179">
        <v>360000</v>
      </c>
      <c r="G418" s="179">
        <v>360000</v>
      </c>
      <c r="H418" s="179">
        <v>360000</v>
      </c>
      <c r="I418" s="179">
        <v>360000</v>
      </c>
      <c r="J418" s="166" t="s">
        <v>706</v>
      </c>
      <c r="K418" s="166" t="s">
        <v>429</v>
      </c>
      <c r="L418" s="195" t="s">
        <v>552</v>
      </c>
    </row>
    <row r="419" spans="1:12" s="224" customFormat="1" ht="15.75">
      <c r="A419" s="68"/>
      <c r="B419" s="26" t="s">
        <v>493</v>
      </c>
      <c r="C419" s="26" t="s">
        <v>710</v>
      </c>
      <c r="D419" s="20" t="s">
        <v>711</v>
      </c>
      <c r="E419" s="313"/>
      <c r="F419" s="314"/>
      <c r="G419" s="314"/>
      <c r="H419" s="314"/>
      <c r="I419" s="25"/>
      <c r="J419" s="78" t="s">
        <v>707</v>
      </c>
      <c r="K419" s="78"/>
      <c r="L419" s="59"/>
    </row>
    <row r="420" spans="1:12" s="224" customFormat="1" ht="15.75">
      <c r="A420" s="68"/>
      <c r="B420" s="26"/>
      <c r="C420" s="26"/>
      <c r="D420" s="20"/>
      <c r="E420" s="313"/>
      <c r="F420" s="314"/>
      <c r="G420" s="314"/>
      <c r="H420" s="314"/>
      <c r="I420" s="25"/>
      <c r="J420" s="285" t="s">
        <v>708</v>
      </c>
      <c r="K420" s="78"/>
      <c r="L420" s="59"/>
    </row>
    <row r="421" spans="1:12" s="224" customFormat="1" ht="15.75">
      <c r="A421" s="68"/>
      <c r="B421" s="26"/>
      <c r="C421" s="26"/>
      <c r="D421" s="20"/>
      <c r="E421" s="313"/>
      <c r="F421" s="314"/>
      <c r="G421" s="314"/>
      <c r="H421" s="314"/>
      <c r="I421" s="25"/>
      <c r="J421" s="78" t="s">
        <v>589</v>
      </c>
      <c r="K421" s="78"/>
      <c r="L421" s="59"/>
    </row>
    <row r="422" spans="1:12" s="224" customFormat="1" ht="15.75">
      <c r="A422" s="91"/>
      <c r="B422" s="30"/>
      <c r="C422" s="30"/>
      <c r="D422" s="29"/>
      <c r="E422" s="52"/>
      <c r="F422" s="165"/>
      <c r="G422" s="165"/>
      <c r="H422" s="165"/>
      <c r="I422" s="146"/>
      <c r="J422" s="78"/>
      <c r="K422" s="78" t="s">
        <v>551</v>
      </c>
      <c r="L422" s="294"/>
    </row>
    <row r="423" spans="1:12" s="224" customFormat="1" ht="15.75">
      <c r="A423" s="61">
        <v>65</v>
      </c>
      <c r="B423" s="143" t="s">
        <v>494</v>
      </c>
      <c r="C423" s="143" t="s">
        <v>34</v>
      </c>
      <c r="D423" s="140" t="s">
        <v>650</v>
      </c>
      <c r="E423" s="145">
        <v>400000</v>
      </c>
      <c r="F423" s="142" t="s">
        <v>403</v>
      </c>
      <c r="G423" s="142">
        <v>400000</v>
      </c>
      <c r="H423" s="142">
        <v>400000</v>
      </c>
      <c r="I423" s="142">
        <v>400000</v>
      </c>
      <c r="J423" s="166" t="s">
        <v>706</v>
      </c>
      <c r="K423" s="166" t="s">
        <v>429</v>
      </c>
      <c r="L423" s="195" t="s">
        <v>552</v>
      </c>
    </row>
    <row r="424" spans="1:12" s="224" customFormat="1" ht="15.75">
      <c r="A424" s="25"/>
      <c r="B424" s="26" t="s">
        <v>495</v>
      </c>
      <c r="C424" s="26" t="s">
        <v>35</v>
      </c>
      <c r="D424" s="22" t="s">
        <v>627</v>
      </c>
      <c r="E424" s="25"/>
      <c r="F424" s="25"/>
      <c r="G424" s="25"/>
      <c r="H424" s="25"/>
      <c r="I424" s="25"/>
      <c r="J424" s="78" t="s">
        <v>707</v>
      </c>
      <c r="K424" s="78" t="s">
        <v>551</v>
      </c>
      <c r="L424" s="60"/>
    </row>
    <row r="425" spans="1:12" s="224" customFormat="1" ht="15.75">
      <c r="A425" s="25"/>
      <c r="B425" s="26"/>
      <c r="C425" s="183"/>
      <c r="D425" s="22"/>
      <c r="E425" s="25"/>
      <c r="F425" s="25"/>
      <c r="G425" s="25"/>
      <c r="H425" s="25"/>
      <c r="I425" s="25"/>
      <c r="J425" s="285" t="s">
        <v>708</v>
      </c>
      <c r="K425" s="285"/>
      <c r="L425" s="60"/>
    </row>
    <row r="426" spans="1:12" s="224" customFormat="1" ht="15.75">
      <c r="A426" s="25"/>
      <c r="B426" s="26"/>
      <c r="C426" s="183"/>
      <c r="D426" s="22"/>
      <c r="E426" s="25"/>
      <c r="F426" s="25"/>
      <c r="G426" s="25"/>
      <c r="H426" s="25"/>
      <c r="I426" s="25"/>
      <c r="J426" s="78" t="s">
        <v>589</v>
      </c>
      <c r="K426" s="285"/>
      <c r="L426" s="60"/>
    </row>
    <row r="427" spans="1:12" s="224" customFormat="1" ht="9" customHeight="1">
      <c r="A427" s="52"/>
      <c r="B427" s="30"/>
      <c r="C427" s="149"/>
      <c r="D427" s="30"/>
      <c r="E427" s="52"/>
      <c r="F427" s="52"/>
      <c r="G427" s="52"/>
      <c r="H427" s="52"/>
      <c r="I427" s="52"/>
      <c r="J427" s="52"/>
      <c r="K427" s="315"/>
      <c r="L427" s="294"/>
    </row>
    <row r="428" spans="1:12" s="224" customFormat="1" ht="15.75">
      <c r="A428" s="61">
        <v>66</v>
      </c>
      <c r="B428" s="143" t="s">
        <v>496</v>
      </c>
      <c r="C428" s="140" t="s">
        <v>353</v>
      </c>
      <c r="D428" s="140" t="s">
        <v>651</v>
      </c>
      <c r="E428" s="145">
        <v>300000</v>
      </c>
      <c r="F428" s="142" t="s">
        <v>403</v>
      </c>
      <c r="G428" s="142">
        <v>300000</v>
      </c>
      <c r="H428" s="142">
        <v>300000</v>
      </c>
      <c r="I428" s="142">
        <v>300000</v>
      </c>
      <c r="J428" s="166" t="s">
        <v>706</v>
      </c>
      <c r="K428" s="166" t="s">
        <v>429</v>
      </c>
      <c r="L428" s="195" t="s">
        <v>552</v>
      </c>
    </row>
    <row r="429" spans="1:12" s="224" customFormat="1" ht="16.5" customHeight="1">
      <c r="A429" s="182"/>
      <c r="B429" s="26" t="s">
        <v>497</v>
      </c>
      <c r="C429" s="26"/>
      <c r="D429" s="22" t="s">
        <v>627</v>
      </c>
      <c r="E429" s="316"/>
      <c r="F429" s="25"/>
      <c r="G429" s="25"/>
      <c r="H429" s="25"/>
      <c r="I429" s="25"/>
      <c r="J429" s="78" t="s">
        <v>707</v>
      </c>
      <c r="K429" s="78" t="s">
        <v>551</v>
      </c>
      <c r="L429" s="60"/>
    </row>
    <row r="430" spans="1:12" s="224" customFormat="1" ht="16.5" customHeight="1">
      <c r="A430" s="182"/>
      <c r="B430" s="26"/>
      <c r="C430" s="26"/>
      <c r="D430" s="22"/>
      <c r="E430" s="316"/>
      <c r="F430" s="25"/>
      <c r="G430" s="25"/>
      <c r="H430" s="25"/>
      <c r="I430" s="25"/>
      <c r="J430" s="285" t="s">
        <v>708</v>
      </c>
      <c r="K430" s="78"/>
      <c r="L430" s="60"/>
    </row>
    <row r="431" spans="1:12" s="224" customFormat="1" ht="16.5" customHeight="1">
      <c r="A431" s="182"/>
      <c r="B431" s="26"/>
      <c r="C431" s="26"/>
      <c r="D431" s="22"/>
      <c r="E431" s="316"/>
      <c r="F431" s="25"/>
      <c r="G431" s="25"/>
      <c r="H431" s="25"/>
      <c r="I431" s="25"/>
      <c r="J431" s="78" t="s">
        <v>589</v>
      </c>
      <c r="K431" s="78"/>
      <c r="L431" s="60"/>
    </row>
    <row r="432" spans="1:12" s="224" customFormat="1" ht="10.5" customHeight="1">
      <c r="A432" s="184"/>
      <c r="B432" s="30"/>
      <c r="C432" s="30"/>
      <c r="D432" s="30"/>
      <c r="E432" s="52"/>
      <c r="F432" s="52"/>
      <c r="G432" s="52"/>
      <c r="H432" s="52"/>
      <c r="I432" s="52"/>
      <c r="J432" s="52"/>
      <c r="K432" s="66"/>
      <c r="L432" s="294"/>
    </row>
    <row r="433" spans="1:12" s="265" customFormat="1" ht="15.75">
      <c r="A433" s="62">
        <v>67</v>
      </c>
      <c r="B433" s="148" t="s">
        <v>498</v>
      </c>
      <c r="C433" s="140" t="s">
        <v>353</v>
      </c>
      <c r="D433" s="140" t="s">
        <v>652</v>
      </c>
      <c r="E433" s="145" t="s">
        <v>403</v>
      </c>
      <c r="F433" s="145">
        <v>70000</v>
      </c>
      <c r="G433" s="145">
        <v>70000</v>
      </c>
      <c r="H433" s="145">
        <v>70000</v>
      </c>
      <c r="I433" s="145">
        <v>100000</v>
      </c>
      <c r="J433" s="166" t="s">
        <v>706</v>
      </c>
      <c r="K433" s="166" t="s">
        <v>429</v>
      </c>
      <c r="L433" s="195" t="s">
        <v>552</v>
      </c>
    </row>
    <row r="434" spans="1:12" s="266" customFormat="1" ht="15.75">
      <c r="A434" s="25"/>
      <c r="B434" s="50" t="s">
        <v>499</v>
      </c>
      <c r="C434" s="26"/>
      <c r="D434" s="22" t="s">
        <v>627</v>
      </c>
      <c r="E434" s="25"/>
      <c r="F434" s="25"/>
      <c r="G434" s="25"/>
      <c r="H434" s="25"/>
      <c r="I434" s="25"/>
      <c r="J434" s="78" t="s">
        <v>707</v>
      </c>
      <c r="K434" s="78" t="s">
        <v>551</v>
      </c>
      <c r="L434" s="60"/>
    </row>
    <row r="435" spans="1:12" s="266" customFormat="1" ht="15.75">
      <c r="A435" s="25"/>
      <c r="B435" s="50"/>
      <c r="C435" s="26"/>
      <c r="D435" s="22"/>
      <c r="E435" s="25"/>
      <c r="F435" s="25"/>
      <c r="G435" s="25"/>
      <c r="H435" s="25"/>
      <c r="I435" s="25"/>
      <c r="J435" s="285" t="s">
        <v>708</v>
      </c>
      <c r="K435" s="78"/>
      <c r="L435" s="60"/>
    </row>
    <row r="436" spans="1:12" s="266" customFormat="1" ht="15.75">
      <c r="A436" s="25"/>
      <c r="B436" s="50"/>
      <c r="C436" s="26"/>
      <c r="D436" s="22"/>
      <c r="E436" s="25"/>
      <c r="F436" s="25"/>
      <c r="G436" s="25"/>
      <c r="H436" s="25"/>
      <c r="I436" s="25"/>
      <c r="J436" s="78" t="s">
        <v>589</v>
      </c>
      <c r="K436" s="78"/>
      <c r="L436" s="60"/>
    </row>
    <row r="437" spans="1:12" s="224" customFormat="1" ht="15.75">
      <c r="A437" s="184"/>
      <c r="B437" s="244"/>
      <c r="C437" s="226"/>
      <c r="D437" s="226"/>
      <c r="E437" s="226"/>
      <c r="F437" s="226"/>
      <c r="G437" s="226"/>
      <c r="H437" s="226"/>
      <c r="I437" s="226"/>
      <c r="J437" s="262"/>
      <c r="K437" s="226"/>
      <c r="L437" s="228"/>
    </row>
    <row r="438" spans="1:12" s="224" customFormat="1" ht="15.75">
      <c r="A438" s="261"/>
      <c r="B438" s="364"/>
      <c r="C438" s="266"/>
      <c r="D438" s="266"/>
      <c r="E438" s="266"/>
      <c r="F438" s="266"/>
      <c r="G438" s="266"/>
      <c r="H438" s="266"/>
      <c r="I438" s="266"/>
      <c r="J438" s="266"/>
      <c r="K438" s="266"/>
      <c r="L438" s="419"/>
    </row>
    <row r="439" spans="1:12" s="224" customFormat="1" ht="15.75">
      <c r="A439" s="261"/>
      <c r="B439" s="364"/>
      <c r="C439" s="266"/>
      <c r="D439" s="266"/>
      <c r="E439" s="266"/>
      <c r="F439" s="266"/>
      <c r="G439" s="266"/>
      <c r="H439" s="266"/>
      <c r="I439" s="266"/>
      <c r="J439" s="266"/>
      <c r="K439" s="266"/>
      <c r="L439" s="419"/>
    </row>
    <row r="440" spans="1:12" s="224" customFormat="1" ht="15.75">
      <c r="A440" s="261"/>
      <c r="B440" s="364"/>
      <c r="C440" s="266"/>
      <c r="D440" s="266"/>
      <c r="E440" s="266"/>
      <c r="F440" s="266"/>
      <c r="G440" s="266"/>
      <c r="H440" s="266"/>
      <c r="I440" s="266"/>
      <c r="J440" s="266"/>
      <c r="K440" s="266"/>
      <c r="L440" s="419"/>
    </row>
    <row r="441" spans="1:12" s="224" customFormat="1" ht="15.75">
      <c r="A441" s="261"/>
      <c r="B441" s="364"/>
      <c r="C441" s="266"/>
      <c r="D441" s="266"/>
      <c r="E441" s="266"/>
      <c r="F441" s="266"/>
      <c r="G441" s="266"/>
      <c r="H441" s="266"/>
      <c r="I441" s="266"/>
      <c r="J441" s="266"/>
      <c r="K441" s="266"/>
      <c r="L441" s="419"/>
    </row>
    <row r="442" spans="1:12" s="224" customFormat="1" ht="15.75">
      <c r="A442" s="261"/>
      <c r="B442" s="364"/>
      <c r="C442" s="266"/>
      <c r="D442" s="266"/>
      <c r="E442" s="266"/>
      <c r="F442" s="266"/>
      <c r="G442" s="266"/>
      <c r="H442" s="266"/>
      <c r="I442" s="266"/>
      <c r="J442" s="266"/>
      <c r="K442" s="266"/>
      <c r="L442" s="419"/>
    </row>
    <row r="443" spans="1:12" s="224" customFormat="1" ht="9.75" customHeight="1">
      <c r="A443" s="261"/>
      <c r="B443" s="364"/>
      <c r="C443" s="266"/>
      <c r="D443" s="266"/>
      <c r="E443" s="266"/>
      <c r="F443" s="266"/>
      <c r="G443" s="266"/>
      <c r="H443" s="266"/>
      <c r="I443" s="266"/>
      <c r="J443" s="266"/>
      <c r="K443" s="266"/>
      <c r="L443" s="419"/>
    </row>
    <row r="444" spans="1:12" s="171" customFormat="1" ht="18.75">
      <c r="A444" s="170"/>
      <c r="B444" s="172" t="s">
        <v>802</v>
      </c>
      <c r="C444" s="170"/>
      <c r="D444" s="170"/>
      <c r="E444" s="170"/>
      <c r="F444" s="170"/>
      <c r="G444" s="170"/>
      <c r="H444" s="170"/>
      <c r="I444" s="170"/>
      <c r="J444" s="170"/>
      <c r="K444" s="170"/>
      <c r="L444" s="190"/>
    </row>
    <row r="445" spans="1:12" s="171" customFormat="1" ht="18.75">
      <c r="A445" s="170"/>
      <c r="B445" s="172" t="s">
        <v>435</v>
      </c>
      <c r="C445" s="170"/>
      <c r="D445" s="170"/>
      <c r="E445" s="170"/>
      <c r="F445" s="170"/>
      <c r="G445" s="170"/>
      <c r="H445" s="170"/>
      <c r="I445" s="170"/>
      <c r="J445" s="170"/>
      <c r="K445" s="170"/>
      <c r="L445" s="190"/>
    </row>
    <row r="446" spans="1:12" s="171" customFormat="1" ht="18.75">
      <c r="A446" s="617" t="s">
        <v>33</v>
      </c>
      <c r="B446" s="617"/>
      <c r="C446" s="617"/>
      <c r="D446" s="617"/>
      <c r="E446" s="617"/>
      <c r="F446" s="617"/>
      <c r="G446" s="617"/>
      <c r="H446" s="617"/>
      <c r="I446" s="617"/>
      <c r="J446" s="617"/>
      <c r="K446" s="617"/>
      <c r="L446" s="617"/>
    </row>
    <row r="447" spans="1:12" s="171" customFormat="1" ht="18.75">
      <c r="A447" s="613" t="s">
        <v>1267</v>
      </c>
      <c r="B447" s="613"/>
      <c r="C447" s="613"/>
      <c r="D447" s="613"/>
      <c r="E447" s="613"/>
      <c r="F447" s="613"/>
      <c r="G447" s="613"/>
      <c r="H447" s="613"/>
      <c r="I447" s="613"/>
      <c r="J447" s="613"/>
      <c r="K447" s="613"/>
      <c r="L447" s="613"/>
    </row>
    <row r="448" spans="1:12" ht="18.75">
      <c r="A448" s="3"/>
      <c r="B448" s="618" t="s">
        <v>25</v>
      </c>
      <c r="C448" s="618" t="s">
        <v>26</v>
      </c>
      <c r="D448" s="4" t="s">
        <v>27</v>
      </c>
      <c r="E448" s="614" t="s">
        <v>29</v>
      </c>
      <c r="F448" s="615"/>
      <c r="G448" s="615"/>
      <c r="H448" s="615"/>
      <c r="I448" s="616"/>
      <c r="J448" s="31" t="s">
        <v>415</v>
      </c>
      <c r="K448" s="130" t="s">
        <v>430</v>
      </c>
      <c r="L448" s="191" t="s">
        <v>432</v>
      </c>
    </row>
    <row r="449" spans="1:12" ht="18.75">
      <c r="A449" s="5" t="s">
        <v>24</v>
      </c>
      <c r="B449" s="619"/>
      <c r="C449" s="619"/>
      <c r="D449" s="7" t="s">
        <v>28</v>
      </c>
      <c r="E449" s="8">
        <v>2561</v>
      </c>
      <c r="F449" s="9">
        <v>2562</v>
      </c>
      <c r="G449" s="9">
        <v>2563</v>
      </c>
      <c r="H449" s="9"/>
      <c r="I449" s="10">
        <v>2564</v>
      </c>
      <c r="J449" s="124" t="s">
        <v>414</v>
      </c>
      <c r="K449" s="11" t="s">
        <v>431</v>
      </c>
      <c r="L449" s="192" t="s">
        <v>433</v>
      </c>
    </row>
    <row r="450" spans="1:12" ht="18.75">
      <c r="A450" s="12"/>
      <c r="B450" s="620"/>
      <c r="C450" s="620"/>
      <c r="D450" s="12"/>
      <c r="E450" s="13" t="s">
        <v>30</v>
      </c>
      <c r="F450" s="14" t="s">
        <v>30</v>
      </c>
      <c r="G450" s="14"/>
      <c r="H450" s="14"/>
      <c r="I450" s="15" t="s">
        <v>30</v>
      </c>
      <c r="J450" s="15"/>
      <c r="K450" s="13"/>
      <c r="L450" s="193"/>
    </row>
    <row r="451" spans="1:12" s="224" customFormat="1" ht="15.75">
      <c r="A451" s="61">
        <v>68</v>
      </c>
      <c r="B451" s="148" t="s">
        <v>500</v>
      </c>
      <c r="C451" s="140" t="s">
        <v>353</v>
      </c>
      <c r="D451" s="140" t="s">
        <v>653</v>
      </c>
      <c r="E451" s="62" t="s">
        <v>403</v>
      </c>
      <c r="F451" s="142">
        <v>180000</v>
      </c>
      <c r="G451" s="142">
        <v>180000</v>
      </c>
      <c r="H451" s="142">
        <v>180000</v>
      </c>
      <c r="I451" s="142">
        <v>180000</v>
      </c>
      <c r="J451" s="166" t="s">
        <v>706</v>
      </c>
      <c r="K451" s="166" t="s">
        <v>429</v>
      </c>
      <c r="L451" s="195" t="s">
        <v>552</v>
      </c>
    </row>
    <row r="452" spans="1:12" s="224" customFormat="1" ht="15.75">
      <c r="A452" s="68"/>
      <c r="B452" s="50" t="s">
        <v>501</v>
      </c>
      <c r="C452" s="70"/>
      <c r="D452" s="22" t="s">
        <v>627</v>
      </c>
      <c r="E452" s="25"/>
      <c r="F452" s="25"/>
      <c r="G452" s="25"/>
      <c r="H452" s="25"/>
      <c r="I452" s="25"/>
      <c r="J452" s="78" t="s">
        <v>707</v>
      </c>
      <c r="K452" s="78" t="s">
        <v>551</v>
      </c>
      <c r="L452" s="60"/>
    </row>
    <row r="453" spans="1:12" s="224" customFormat="1" ht="15.75">
      <c r="A453" s="68"/>
      <c r="B453" s="50"/>
      <c r="C453" s="70"/>
      <c r="D453" s="22"/>
      <c r="E453" s="25"/>
      <c r="F453" s="25"/>
      <c r="G453" s="25"/>
      <c r="H453" s="25"/>
      <c r="I453" s="25"/>
      <c r="J453" s="285" t="s">
        <v>708</v>
      </c>
      <c r="K453" s="78"/>
      <c r="L453" s="60"/>
    </row>
    <row r="454" spans="1:12" s="224" customFormat="1" ht="15.75">
      <c r="A454" s="68"/>
      <c r="B454" s="50"/>
      <c r="C454" s="70"/>
      <c r="D454" s="22"/>
      <c r="E454" s="25"/>
      <c r="F454" s="25"/>
      <c r="G454" s="25"/>
      <c r="H454" s="25"/>
      <c r="I454" s="25"/>
      <c r="J454" s="78" t="s">
        <v>589</v>
      </c>
      <c r="K454" s="78"/>
      <c r="L454" s="60"/>
    </row>
    <row r="455" spans="1:12" s="224" customFormat="1" ht="15.75">
      <c r="A455" s="52"/>
      <c r="B455" s="288"/>
      <c r="C455" s="30"/>
      <c r="D455" s="30"/>
      <c r="E455" s="52"/>
      <c r="F455" s="52"/>
      <c r="G455" s="52"/>
      <c r="H455" s="52"/>
      <c r="I455" s="52"/>
      <c r="J455" s="93"/>
      <c r="K455" s="66"/>
      <c r="L455" s="294"/>
    </row>
    <row r="456" spans="1:12" s="224" customFormat="1" ht="15.75">
      <c r="A456" s="61">
        <v>69</v>
      </c>
      <c r="B456" s="148" t="s">
        <v>502</v>
      </c>
      <c r="C456" s="158" t="s">
        <v>318</v>
      </c>
      <c r="D456" s="140" t="s">
        <v>649</v>
      </c>
      <c r="E456" s="145" t="s">
        <v>403</v>
      </c>
      <c r="F456" s="231" t="s">
        <v>403</v>
      </c>
      <c r="G456" s="145">
        <v>250000</v>
      </c>
      <c r="H456" s="145">
        <v>250000</v>
      </c>
      <c r="I456" s="145">
        <v>250000</v>
      </c>
      <c r="J456" s="166" t="s">
        <v>706</v>
      </c>
      <c r="K456" s="166" t="s">
        <v>429</v>
      </c>
      <c r="L456" s="195" t="s">
        <v>552</v>
      </c>
    </row>
    <row r="457" spans="1:12" s="224" customFormat="1" ht="15.75">
      <c r="A457" s="68"/>
      <c r="B457" s="50" t="s">
        <v>503</v>
      </c>
      <c r="C457" s="26" t="s">
        <v>317</v>
      </c>
      <c r="D457" s="22" t="s">
        <v>627</v>
      </c>
      <c r="E457" s="25"/>
      <c r="F457" s="83"/>
      <c r="G457" s="25"/>
      <c r="H457" s="25"/>
      <c r="I457" s="25"/>
      <c r="J457" s="78" t="s">
        <v>707</v>
      </c>
      <c r="K457" s="78" t="s">
        <v>551</v>
      </c>
      <c r="L457" s="60"/>
    </row>
    <row r="458" spans="1:12" s="224" customFormat="1" ht="15.75">
      <c r="A458" s="68"/>
      <c r="B458" s="50"/>
      <c r="C458" s="26"/>
      <c r="D458" s="35"/>
      <c r="E458" s="25"/>
      <c r="F458" s="83"/>
      <c r="G458" s="25"/>
      <c r="H458" s="25"/>
      <c r="I458" s="25"/>
      <c r="J458" s="285" t="s">
        <v>708</v>
      </c>
      <c r="K458" s="78"/>
      <c r="L458" s="60"/>
    </row>
    <row r="459" spans="1:12" s="224" customFormat="1" ht="15.75">
      <c r="A459" s="68"/>
      <c r="B459" s="50"/>
      <c r="C459" s="26"/>
      <c r="D459" s="35"/>
      <c r="E459" s="25"/>
      <c r="F459" s="83"/>
      <c r="G459" s="25"/>
      <c r="H459" s="25"/>
      <c r="I459" s="25"/>
      <c r="J459" s="78" t="s">
        <v>589</v>
      </c>
      <c r="K459" s="78"/>
      <c r="L459" s="60"/>
    </row>
    <row r="460" spans="1:12" s="224" customFormat="1" ht="15.75">
      <c r="A460" s="52"/>
      <c r="B460" s="147"/>
      <c r="C460" s="30"/>
      <c r="D460" s="147"/>
      <c r="E460" s="52"/>
      <c r="F460" s="128"/>
      <c r="G460" s="52"/>
      <c r="H460" s="52"/>
      <c r="I460" s="52"/>
      <c r="J460" s="128"/>
      <c r="K460" s="66"/>
      <c r="L460" s="294"/>
    </row>
    <row r="461" spans="1:12" s="224" customFormat="1" ht="15.75">
      <c r="A461" s="61">
        <v>70</v>
      </c>
      <c r="B461" s="148" t="s">
        <v>504</v>
      </c>
      <c r="C461" s="143" t="s">
        <v>369</v>
      </c>
      <c r="D461" s="140" t="s">
        <v>654</v>
      </c>
      <c r="E461" s="62" t="s">
        <v>403</v>
      </c>
      <c r="F461" s="222" t="s">
        <v>403</v>
      </c>
      <c r="G461" s="145">
        <v>160000</v>
      </c>
      <c r="H461" s="145">
        <v>160000</v>
      </c>
      <c r="I461" s="145">
        <v>160000</v>
      </c>
      <c r="J461" s="166" t="s">
        <v>706</v>
      </c>
      <c r="K461" s="166" t="s">
        <v>429</v>
      </c>
      <c r="L461" s="195" t="s">
        <v>552</v>
      </c>
    </row>
    <row r="462" spans="1:12" s="224" customFormat="1" ht="15.75">
      <c r="A462" s="25"/>
      <c r="B462" s="50" t="s">
        <v>505</v>
      </c>
      <c r="C462" s="26" t="s">
        <v>370</v>
      </c>
      <c r="D462" s="22" t="s">
        <v>627</v>
      </c>
      <c r="E462" s="25"/>
      <c r="F462" s="83"/>
      <c r="G462" s="25"/>
      <c r="H462" s="25"/>
      <c r="I462" s="25"/>
      <c r="J462" s="78" t="s">
        <v>707</v>
      </c>
      <c r="K462" s="78" t="s">
        <v>551</v>
      </c>
      <c r="L462" s="60"/>
    </row>
    <row r="463" spans="1:12" s="224" customFormat="1" ht="15.75">
      <c r="A463" s="25"/>
      <c r="B463" s="50"/>
      <c r="C463" s="26"/>
      <c r="D463" s="35"/>
      <c r="E463" s="25"/>
      <c r="F463" s="83"/>
      <c r="G463" s="25"/>
      <c r="H463" s="25"/>
      <c r="I463" s="25"/>
      <c r="J463" s="285" t="s">
        <v>708</v>
      </c>
      <c r="K463" s="78"/>
      <c r="L463" s="60"/>
    </row>
    <row r="464" spans="1:12" s="224" customFormat="1" ht="15.75">
      <c r="A464" s="25"/>
      <c r="B464" s="50"/>
      <c r="C464" s="26"/>
      <c r="D464" s="35"/>
      <c r="E464" s="25"/>
      <c r="F464" s="83"/>
      <c r="G464" s="25"/>
      <c r="H464" s="25"/>
      <c r="I464" s="25"/>
      <c r="J464" s="78" t="s">
        <v>589</v>
      </c>
      <c r="K464" s="78"/>
      <c r="L464" s="60"/>
    </row>
    <row r="465" spans="1:12" s="224" customFormat="1" ht="15.75">
      <c r="A465" s="184"/>
      <c r="B465" s="244"/>
      <c r="C465" s="229"/>
      <c r="D465" s="244"/>
      <c r="E465" s="184"/>
      <c r="F465" s="227"/>
      <c r="G465" s="184"/>
      <c r="H465" s="184"/>
      <c r="I465" s="184"/>
      <c r="J465" s="227"/>
      <c r="K465" s="230"/>
      <c r="L465" s="228"/>
    </row>
    <row r="466" spans="1:13" s="224" customFormat="1" ht="15.75">
      <c r="A466" s="61">
        <v>71</v>
      </c>
      <c r="B466" s="162" t="s">
        <v>506</v>
      </c>
      <c r="C466" s="150" t="s">
        <v>371</v>
      </c>
      <c r="D466" s="140" t="s">
        <v>655</v>
      </c>
      <c r="E466" s="145" t="s">
        <v>403</v>
      </c>
      <c r="F466" s="152" t="s">
        <v>403</v>
      </c>
      <c r="G466" s="145">
        <v>150000</v>
      </c>
      <c r="H466" s="145">
        <v>150000</v>
      </c>
      <c r="I466" s="145">
        <v>150000</v>
      </c>
      <c r="J466" s="166" t="s">
        <v>706</v>
      </c>
      <c r="K466" s="166" t="s">
        <v>429</v>
      </c>
      <c r="L466" s="195" t="s">
        <v>552</v>
      </c>
      <c r="M466" s="266"/>
    </row>
    <row r="467" spans="1:13" s="224" customFormat="1" ht="15.75">
      <c r="A467" s="25"/>
      <c r="B467" s="183" t="s">
        <v>507</v>
      </c>
      <c r="C467" s="26"/>
      <c r="D467" s="22" t="s">
        <v>627</v>
      </c>
      <c r="E467" s="25"/>
      <c r="F467" s="88"/>
      <c r="G467" s="25"/>
      <c r="H467" s="25"/>
      <c r="I467" s="25"/>
      <c r="J467" s="78" t="s">
        <v>707</v>
      </c>
      <c r="K467" s="78" t="s">
        <v>551</v>
      </c>
      <c r="L467" s="60"/>
      <c r="M467" s="266"/>
    </row>
    <row r="468" spans="1:13" s="224" customFormat="1" ht="15.75">
      <c r="A468" s="25"/>
      <c r="B468" s="183" t="s">
        <v>447</v>
      </c>
      <c r="C468" s="26"/>
      <c r="D468" s="26"/>
      <c r="E468" s="25"/>
      <c r="F468" s="88"/>
      <c r="G468" s="25"/>
      <c r="H468" s="25"/>
      <c r="I468" s="25"/>
      <c r="J468" s="285" t="s">
        <v>708</v>
      </c>
      <c r="K468" s="70"/>
      <c r="L468" s="60"/>
      <c r="M468" s="266"/>
    </row>
    <row r="469" spans="1:13" s="224" customFormat="1" ht="15.75">
      <c r="A469" s="25"/>
      <c r="B469" s="183"/>
      <c r="C469" s="26"/>
      <c r="D469" s="26"/>
      <c r="E469" s="25"/>
      <c r="F469" s="88"/>
      <c r="G469" s="25"/>
      <c r="H469" s="25"/>
      <c r="I469" s="25"/>
      <c r="J469" s="78" t="s">
        <v>589</v>
      </c>
      <c r="K469" s="70"/>
      <c r="L469" s="60"/>
      <c r="M469" s="266"/>
    </row>
    <row r="470" spans="1:12" s="224" customFormat="1" ht="15.75">
      <c r="A470" s="52"/>
      <c r="B470" s="149"/>
      <c r="C470" s="71"/>
      <c r="D470" s="71"/>
      <c r="E470" s="71"/>
      <c r="F470" s="318"/>
      <c r="G470" s="71"/>
      <c r="H470" s="71"/>
      <c r="I470" s="71"/>
      <c r="J470" s="92"/>
      <c r="K470" s="71"/>
      <c r="L470" s="294"/>
    </row>
    <row r="471" spans="1:12" s="224" customFormat="1" ht="15.75">
      <c r="A471" s="62">
        <v>72</v>
      </c>
      <c r="B471" s="143" t="s">
        <v>1715</v>
      </c>
      <c r="C471" s="140" t="s">
        <v>353</v>
      </c>
      <c r="D471" s="140" t="s">
        <v>656</v>
      </c>
      <c r="E471" s="145">
        <v>160000</v>
      </c>
      <c r="F471" s="231" t="s">
        <v>403</v>
      </c>
      <c r="G471" s="145">
        <v>160000</v>
      </c>
      <c r="H471" s="145">
        <v>160000</v>
      </c>
      <c r="I471" s="145">
        <v>160000</v>
      </c>
      <c r="J471" s="166" t="s">
        <v>706</v>
      </c>
      <c r="K471" s="166" t="s">
        <v>429</v>
      </c>
      <c r="L471" s="195" t="s">
        <v>552</v>
      </c>
    </row>
    <row r="472" spans="1:12" s="224" customFormat="1" ht="12.75" customHeight="1">
      <c r="A472" s="25"/>
      <c r="B472" s="26" t="s">
        <v>508</v>
      </c>
      <c r="C472" s="26"/>
      <c r="D472" s="22" t="s">
        <v>627</v>
      </c>
      <c r="E472" s="25"/>
      <c r="F472" s="88"/>
      <c r="G472" s="25"/>
      <c r="H472" s="25"/>
      <c r="I472" s="25"/>
      <c r="J472" s="78" t="s">
        <v>707</v>
      </c>
      <c r="K472" s="78" t="s">
        <v>551</v>
      </c>
      <c r="L472" s="60"/>
    </row>
    <row r="473" spans="1:12" s="224" customFormat="1" ht="12.75" customHeight="1">
      <c r="A473" s="25"/>
      <c r="B473" s="26"/>
      <c r="C473" s="26"/>
      <c r="D473" s="22"/>
      <c r="E473" s="25"/>
      <c r="F473" s="88"/>
      <c r="G473" s="25"/>
      <c r="H473" s="25"/>
      <c r="I473" s="25"/>
      <c r="J473" s="285" t="s">
        <v>708</v>
      </c>
      <c r="K473" s="78"/>
      <c r="L473" s="60"/>
    </row>
    <row r="474" spans="1:12" s="224" customFormat="1" ht="12.75" customHeight="1">
      <c r="A474" s="25"/>
      <c r="B474" s="26"/>
      <c r="C474" s="26"/>
      <c r="D474" s="22"/>
      <c r="E474" s="25"/>
      <c r="F474" s="88"/>
      <c r="G474" s="25"/>
      <c r="H474" s="25"/>
      <c r="I474" s="25"/>
      <c r="J474" s="78" t="s">
        <v>589</v>
      </c>
      <c r="K474" s="78"/>
      <c r="L474" s="60"/>
    </row>
    <row r="475" spans="1:12" s="224" customFormat="1" ht="15.75">
      <c r="A475" s="184"/>
      <c r="B475" s="30"/>
      <c r="C475" s="30"/>
      <c r="D475" s="30"/>
      <c r="E475" s="52"/>
      <c r="F475" s="93"/>
      <c r="G475" s="52"/>
      <c r="H475" s="52"/>
      <c r="I475" s="52"/>
      <c r="J475" s="52"/>
      <c r="K475" s="66"/>
      <c r="L475" s="294"/>
    </row>
    <row r="476" spans="1:12" s="224" customFormat="1" ht="15.75">
      <c r="A476" s="261"/>
      <c r="B476" s="50"/>
      <c r="C476" s="50"/>
      <c r="D476" s="50"/>
      <c r="E476" s="83"/>
      <c r="F476" s="83"/>
      <c r="G476" s="83"/>
      <c r="H476" s="83"/>
      <c r="I476" s="83"/>
      <c r="J476" s="83"/>
      <c r="K476" s="73"/>
      <c r="L476" s="456"/>
    </row>
    <row r="477" spans="1:12" s="171" customFormat="1" ht="18.75">
      <c r="A477" s="170"/>
      <c r="B477" s="172" t="s">
        <v>802</v>
      </c>
      <c r="C477" s="170"/>
      <c r="D477" s="170"/>
      <c r="E477" s="170"/>
      <c r="F477" s="170"/>
      <c r="G477" s="170"/>
      <c r="H477" s="170"/>
      <c r="I477" s="170"/>
      <c r="J477" s="170"/>
      <c r="K477" s="170"/>
      <c r="L477" s="190"/>
    </row>
    <row r="478" spans="1:12" s="171" customFormat="1" ht="18.75">
      <c r="A478" s="170"/>
      <c r="B478" s="172" t="s">
        <v>435</v>
      </c>
      <c r="C478" s="170"/>
      <c r="D478" s="170"/>
      <c r="E478" s="170"/>
      <c r="F478" s="170"/>
      <c r="G478" s="170"/>
      <c r="H478" s="170"/>
      <c r="I478" s="170"/>
      <c r="J478" s="170"/>
      <c r="K478" s="170"/>
      <c r="L478" s="190"/>
    </row>
    <row r="479" spans="1:12" s="171" customFormat="1" ht="18.75">
      <c r="A479" s="617" t="s">
        <v>33</v>
      </c>
      <c r="B479" s="617"/>
      <c r="C479" s="617"/>
      <c r="D479" s="617"/>
      <c r="E479" s="617"/>
      <c r="F479" s="617"/>
      <c r="G479" s="617"/>
      <c r="H479" s="617"/>
      <c r="I479" s="617"/>
      <c r="J479" s="617"/>
      <c r="K479" s="617"/>
      <c r="L479" s="617"/>
    </row>
    <row r="480" spans="1:12" s="171" customFormat="1" ht="18.75">
      <c r="A480" s="613" t="s">
        <v>1267</v>
      </c>
      <c r="B480" s="613"/>
      <c r="C480" s="613"/>
      <c r="D480" s="613"/>
      <c r="E480" s="613"/>
      <c r="F480" s="613"/>
      <c r="G480" s="613"/>
      <c r="H480" s="613"/>
      <c r="I480" s="613"/>
      <c r="J480" s="613"/>
      <c r="K480" s="613"/>
      <c r="L480" s="613"/>
    </row>
    <row r="481" spans="1:12" ht="18.75">
      <c r="A481" s="3"/>
      <c r="B481" s="618" t="s">
        <v>25</v>
      </c>
      <c r="C481" s="618" t="s">
        <v>26</v>
      </c>
      <c r="D481" s="4" t="s">
        <v>27</v>
      </c>
      <c r="E481" s="614" t="s">
        <v>29</v>
      </c>
      <c r="F481" s="615"/>
      <c r="G481" s="615"/>
      <c r="H481" s="615"/>
      <c r="I481" s="616"/>
      <c r="J481" s="31" t="s">
        <v>415</v>
      </c>
      <c r="K481" s="130" t="s">
        <v>430</v>
      </c>
      <c r="L481" s="191" t="s">
        <v>432</v>
      </c>
    </row>
    <row r="482" spans="1:12" ht="18.75">
      <c r="A482" s="5" t="s">
        <v>24</v>
      </c>
      <c r="B482" s="619"/>
      <c r="C482" s="619"/>
      <c r="D482" s="7" t="s">
        <v>28</v>
      </c>
      <c r="E482" s="8">
        <v>2561</v>
      </c>
      <c r="F482" s="9">
        <v>2562</v>
      </c>
      <c r="G482" s="9">
        <v>2563</v>
      </c>
      <c r="H482" s="9"/>
      <c r="I482" s="10">
        <v>2564</v>
      </c>
      <c r="J482" s="124" t="s">
        <v>414</v>
      </c>
      <c r="K482" s="11" t="s">
        <v>431</v>
      </c>
      <c r="L482" s="192" t="s">
        <v>433</v>
      </c>
    </row>
    <row r="483" spans="1:12" ht="18.75">
      <c r="A483" s="12"/>
      <c r="B483" s="620"/>
      <c r="C483" s="620"/>
      <c r="D483" s="12"/>
      <c r="E483" s="13" t="s">
        <v>30</v>
      </c>
      <c r="F483" s="14" t="s">
        <v>30</v>
      </c>
      <c r="G483" s="14"/>
      <c r="H483" s="14"/>
      <c r="I483" s="15" t="s">
        <v>30</v>
      </c>
      <c r="J483" s="15"/>
      <c r="K483" s="13"/>
      <c r="L483" s="193"/>
    </row>
    <row r="484" spans="1:12" s="43" customFormat="1" ht="15.75">
      <c r="A484" s="61">
        <v>73</v>
      </c>
      <c r="B484" s="305" t="s">
        <v>509</v>
      </c>
      <c r="C484" s="32" t="s">
        <v>353</v>
      </c>
      <c r="D484" s="120" t="s">
        <v>649</v>
      </c>
      <c r="E484" s="142" t="s">
        <v>403</v>
      </c>
      <c r="F484" s="231" t="s">
        <v>403</v>
      </c>
      <c r="G484" s="231">
        <v>460000</v>
      </c>
      <c r="H484" s="231">
        <v>460000</v>
      </c>
      <c r="I484" s="231">
        <v>460000</v>
      </c>
      <c r="J484" s="166" t="s">
        <v>706</v>
      </c>
      <c r="K484" s="166" t="s">
        <v>429</v>
      </c>
      <c r="L484" s="195" t="s">
        <v>552</v>
      </c>
    </row>
    <row r="485" spans="1:12" s="43" customFormat="1" ht="13.5" customHeight="1">
      <c r="A485" s="68"/>
      <c r="B485" s="298" t="s">
        <v>510</v>
      </c>
      <c r="C485" s="26"/>
      <c r="D485" s="35" t="s">
        <v>627</v>
      </c>
      <c r="E485" s="25"/>
      <c r="F485" s="88"/>
      <c r="G485" s="25"/>
      <c r="H485" s="25"/>
      <c r="I485" s="25"/>
      <c r="J485" s="78" t="s">
        <v>707</v>
      </c>
      <c r="K485" s="78" t="s">
        <v>551</v>
      </c>
      <c r="L485" s="60"/>
    </row>
    <row r="486" spans="1:12" s="43" customFormat="1" ht="13.5" customHeight="1">
      <c r="A486" s="68"/>
      <c r="B486" s="298"/>
      <c r="C486" s="26"/>
      <c r="D486" s="35"/>
      <c r="E486" s="25"/>
      <c r="F486" s="88"/>
      <c r="G486" s="25"/>
      <c r="H486" s="25"/>
      <c r="I486" s="25"/>
      <c r="J486" s="285" t="s">
        <v>708</v>
      </c>
      <c r="K486" s="285"/>
      <c r="L486" s="60"/>
    </row>
    <row r="487" spans="1:12" s="43" customFormat="1" ht="13.5" customHeight="1">
      <c r="A487" s="68"/>
      <c r="B487" s="298"/>
      <c r="C487" s="26"/>
      <c r="D487" s="35"/>
      <c r="E487" s="25"/>
      <c r="F487" s="88"/>
      <c r="G487" s="25"/>
      <c r="H487" s="25"/>
      <c r="I487" s="25"/>
      <c r="J487" s="78" t="s">
        <v>589</v>
      </c>
      <c r="K487" s="285"/>
      <c r="L487" s="60"/>
    </row>
    <row r="488" spans="1:12" s="224" customFormat="1" ht="18.75" customHeight="1">
      <c r="A488" s="52"/>
      <c r="B488" s="288"/>
      <c r="C488" s="30"/>
      <c r="D488" s="149"/>
      <c r="E488" s="52"/>
      <c r="F488" s="93"/>
      <c r="G488" s="52"/>
      <c r="H488" s="52"/>
      <c r="I488" s="52"/>
      <c r="J488" s="263"/>
      <c r="K488" s="264"/>
      <c r="L488" s="228"/>
    </row>
    <row r="489" spans="1:12" s="43" customFormat="1" ht="15.75">
      <c r="A489" s="62">
        <v>74</v>
      </c>
      <c r="B489" s="148" t="s">
        <v>538</v>
      </c>
      <c r="C489" s="140" t="s">
        <v>353</v>
      </c>
      <c r="D489" s="140" t="s">
        <v>649</v>
      </c>
      <c r="E489" s="319" t="s">
        <v>403</v>
      </c>
      <c r="F489" s="231" t="s">
        <v>403</v>
      </c>
      <c r="G489" s="145">
        <v>250000</v>
      </c>
      <c r="H489" s="145">
        <v>250000</v>
      </c>
      <c r="I489" s="145">
        <v>250000</v>
      </c>
      <c r="J489" s="166" t="s">
        <v>706</v>
      </c>
      <c r="K489" s="166" t="s">
        <v>429</v>
      </c>
      <c r="L489" s="195" t="s">
        <v>552</v>
      </c>
    </row>
    <row r="490" spans="1:12" s="74" customFormat="1" ht="15" customHeight="1">
      <c r="A490" s="25"/>
      <c r="B490" s="50" t="s">
        <v>539</v>
      </c>
      <c r="C490" s="298"/>
      <c r="D490" s="22" t="s">
        <v>627</v>
      </c>
      <c r="E490" s="69"/>
      <c r="F490" s="73"/>
      <c r="G490" s="69"/>
      <c r="H490" s="69"/>
      <c r="I490" s="69"/>
      <c r="J490" s="78" t="s">
        <v>707</v>
      </c>
      <c r="K490" s="78" t="s">
        <v>551</v>
      </c>
      <c r="L490" s="60"/>
    </row>
    <row r="491" spans="1:12" s="74" customFormat="1" ht="15" customHeight="1">
      <c r="A491" s="25"/>
      <c r="B491" s="50"/>
      <c r="C491" s="298"/>
      <c r="D491" s="22"/>
      <c r="E491" s="69"/>
      <c r="F491" s="73"/>
      <c r="G491" s="69"/>
      <c r="H491" s="69"/>
      <c r="I491" s="69"/>
      <c r="J491" s="78" t="s">
        <v>708</v>
      </c>
      <c r="K491" s="78"/>
      <c r="L491" s="60"/>
    </row>
    <row r="492" spans="1:12" s="224" customFormat="1" ht="15.75">
      <c r="A492" s="52"/>
      <c r="B492" s="147"/>
      <c r="C492" s="288"/>
      <c r="D492" s="52"/>
      <c r="E492" s="66"/>
      <c r="F492" s="320"/>
      <c r="G492" s="66"/>
      <c r="H492" s="66"/>
      <c r="I492" s="66"/>
      <c r="J492" s="167" t="s">
        <v>589</v>
      </c>
      <c r="K492" s="230"/>
      <c r="L492" s="228"/>
    </row>
    <row r="493" spans="1:12" s="224" customFormat="1" ht="15.75">
      <c r="A493" s="62">
        <v>75</v>
      </c>
      <c r="B493" s="148" t="s">
        <v>540</v>
      </c>
      <c r="C493" s="140" t="s">
        <v>353</v>
      </c>
      <c r="D493" s="140" t="s">
        <v>657</v>
      </c>
      <c r="E493" s="145" t="s">
        <v>403</v>
      </c>
      <c r="F493" s="205" t="s">
        <v>403</v>
      </c>
      <c r="G493" s="319">
        <v>250000</v>
      </c>
      <c r="H493" s="319">
        <v>250000</v>
      </c>
      <c r="I493" s="319">
        <v>250000</v>
      </c>
      <c r="J493" s="166" t="s">
        <v>706</v>
      </c>
      <c r="K493" s="166" t="s">
        <v>429</v>
      </c>
      <c r="L493" s="195" t="s">
        <v>552</v>
      </c>
    </row>
    <row r="494" spans="1:12" s="224" customFormat="1" ht="18" customHeight="1">
      <c r="A494" s="25"/>
      <c r="B494" s="50" t="s">
        <v>541</v>
      </c>
      <c r="C494" s="298"/>
      <c r="D494" s="22" t="s">
        <v>627</v>
      </c>
      <c r="E494" s="25"/>
      <c r="F494" s="73"/>
      <c r="G494" s="69"/>
      <c r="H494" s="69"/>
      <c r="I494" s="69"/>
      <c r="J494" s="78" t="s">
        <v>707</v>
      </c>
      <c r="K494" s="78" t="s">
        <v>551</v>
      </c>
      <c r="L494" s="60"/>
    </row>
    <row r="495" spans="1:12" s="224" customFormat="1" ht="18" customHeight="1">
      <c r="A495" s="25"/>
      <c r="B495" s="50"/>
      <c r="C495" s="298"/>
      <c r="D495" s="22"/>
      <c r="E495" s="25"/>
      <c r="F495" s="73"/>
      <c r="G495" s="69"/>
      <c r="H495" s="69"/>
      <c r="I495" s="69"/>
      <c r="J495" s="285" t="s">
        <v>708</v>
      </c>
      <c r="K495" s="78"/>
      <c r="L495" s="60"/>
    </row>
    <row r="496" spans="1:12" s="224" customFormat="1" ht="18" customHeight="1">
      <c r="A496" s="25"/>
      <c r="B496" s="50"/>
      <c r="C496" s="298"/>
      <c r="D496" s="22"/>
      <c r="E496" s="25"/>
      <c r="F496" s="73"/>
      <c r="G496" s="69"/>
      <c r="H496" s="69"/>
      <c r="I496" s="69"/>
      <c r="J496" s="78" t="s">
        <v>589</v>
      </c>
      <c r="K496" s="78"/>
      <c r="L496" s="60"/>
    </row>
    <row r="497" spans="1:12" s="224" customFormat="1" ht="15.75">
      <c r="A497" s="52"/>
      <c r="B497" s="147"/>
      <c r="C497" s="288"/>
      <c r="D497" s="52"/>
      <c r="E497" s="52"/>
      <c r="F497" s="320"/>
      <c r="G497" s="66"/>
      <c r="H497" s="66"/>
      <c r="I497" s="66"/>
      <c r="J497" s="320"/>
      <c r="K497" s="66"/>
      <c r="L497" s="294"/>
    </row>
    <row r="498" spans="1:12" s="224" customFormat="1" ht="15.75">
      <c r="A498" s="25">
        <v>76</v>
      </c>
      <c r="B498" s="50" t="s">
        <v>1334</v>
      </c>
      <c r="C498" s="140" t="s">
        <v>353</v>
      </c>
      <c r="D498" s="140" t="s">
        <v>658</v>
      </c>
      <c r="E498" s="179">
        <v>360000</v>
      </c>
      <c r="F498" s="169" t="s">
        <v>403</v>
      </c>
      <c r="G498" s="179">
        <v>360000</v>
      </c>
      <c r="H498" s="179">
        <v>360000</v>
      </c>
      <c r="I498" s="179">
        <v>360000</v>
      </c>
      <c r="J498" s="166" t="s">
        <v>706</v>
      </c>
      <c r="K498" s="166" t="s">
        <v>429</v>
      </c>
      <c r="L498" s="195" t="s">
        <v>552</v>
      </c>
    </row>
    <row r="499" spans="1:12" s="224" customFormat="1" ht="15.75" customHeight="1">
      <c r="A499" s="25"/>
      <c r="B499" s="50" t="s">
        <v>1335</v>
      </c>
      <c r="C499" s="298"/>
      <c r="D499" s="22" t="s">
        <v>627</v>
      </c>
      <c r="E499" s="25"/>
      <c r="F499" s="73"/>
      <c r="G499" s="69"/>
      <c r="H499" s="69"/>
      <c r="I499" s="69"/>
      <c r="J499" s="78" t="s">
        <v>707</v>
      </c>
      <c r="K499" s="78" t="s">
        <v>551</v>
      </c>
      <c r="L499" s="60"/>
    </row>
    <row r="500" spans="1:12" s="224" customFormat="1" ht="15.75" customHeight="1">
      <c r="A500" s="25"/>
      <c r="B500" s="50"/>
      <c r="C500" s="298"/>
      <c r="D500" s="22"/>
      <c r="E500" s="69"/>
      <c r="F500" s="73"/>
      <c r="G500" s="69"/>
      <c r="H500" s="69"/>
      <c r="I500" s="69"/>
      <c r="J500" s="285" t="s">
        <v>708</v>
      </c>
      <c r="K500" s="78"/>
      <c r="L500" s="60"/>
    </row>
    <row r="501" spans="1:12" s="224" customFormat="1" ht="15.75" customHeight="1">
      <c r="A501" s="25"/>
      <c r="B501" s="50"/>
      <c r="C501" s="298"/>
      <c r="D501" s="22"/>
      <c r="E501" s="69"/>
      <c r="F501" s="73"/>
      <c r="G501" s="69"/>
      <c r="H501" s="69"/>
      <c r="I501" s="69"/>
      <c r="J501" s="78" t="s">
        <v>589</v>
      </c>
      <c r="K501" s="78"/>
      <c r="L501" s="60"/>
    </row>
    <row r="502" spans="1:12" s="224" customFormat="1" ht="9.75" customHeight="1">
      <c r="A502" s="52"/>
      <c r="B502" s="147"/>
      <c r="C502" s="288"/>
      <c r="D502" s="52"/>
      <c r="E502" s="66"/>
      <c r="F502" s="320"/>
      <c r="G502" s="66"/>
      <c r="H502" s="66"/>
      <c r="I502" s="66"/>
      <c r="J502" s="320"/>
      <c r="K502" s="66"/>
      <c r="L502" s="294"/>
    </row>
    <row r="503" spans="1:12" s="224" customFormat="1" ht="9.75" customHeight="1">
      <c r="A503" s="83"/>
      <c r="B503" s="50"/>
      <c r="C503" s="50"/>
      <c r="D503" s="83"/>
      <c r="E503" s="73"/>
      <c r="F503" s="73"/>
      <c r="G503" s="73"/>
      <c r="H503" s="73"/>
      <c r="I503" s="73"/>
      <c r="J503" s="73"/>
      <c r="K503" s="73"/>
      <c r="L503" s="456"/>
    </row>
    <row r="504" spans="1:12" s="224" customFormat="1" ht="9.75" customHeight="1">
      <c r="A504" s="83"/>
      <c r="B504" s="50"/>
      <c r="C504" s="50"/>
      <c r="D504" s="83"/>
      <c r="E504" s="73"/>
      <c r="F504" s="73"/>
      <c r="G504" s="73"/>
      <c r="H504" s="73"/>
      <c r="I504" s="73"/>
      <c r="J504" s="73"/>
      <c r="K504" s="73"/>
      <c r="L504" s="456"/>
    </row>
    <row r="505" spans="1:12" s="224" customFormat="1" ht="9.75" customHeight="1">
      <c r="A505" s="83"/>
      <c r="B505" s="50"/>
      <c r="C505" s="50"/>
      <c r="D505" s="83"/>
      <c r="E505" s="73"/>
      <c r="F505" s="73"/>
      <c r="G505" s="73"/>
      <c r="H505" s="73"/>
      <c r="I505" s="73"/>
      <c r="J505" s="73"/>
      <c r="K505" s="73"/>
      <c r="L505" s="456"/>
    </row>
    <row r="506" spans="1:12" s="224" customFormat="1" ht="9.75" customHeight="1">
      <c r="A506" s="83"/>
      <c r="B506" s="50"/>
      <c r="C506" s="50"/>
      <c r="D506" s="83"/>
      <c r="E506" s="73"/>
      <c r="F506" s="73"/>
      <c r="G506" s="73"/>
      <c r="H506" s="73"/>
      <c r="I506" s="73"/>
      <c r="J506" s="73"/>
      <c r="K506" s="73"/>
      <c r="L506" s="456"/>
    </row>
    <row r="507" spans="1:12" s="224" customFormat="1" ht="9.75" customHeight="1">
      <c r="A507" s="83"/>
      <c r="B507" s="50"/>
      <c r="C507" s="50"/>
      <c r="D507" s="83"/>
      <c r="E507" s="73"/>
      <c r="F507" s="73"/>
      <c r="G507" s="73"/>
      <c r="H507" s="73"/>
      <c r="I507" s="73"/>
      <c r="J507" s="73"/>
      <c r="K507" s="73"/>
      <c r="L507" s="456"/>
    </row>
    <row r="508" spans="1:12" s="224" customFormat="1" ht="9.75" customHeight="1">
      <c r="A508" s="83"/>
      <c r="B508" s="50"/>
      <c r="C508" s="50"/>
      <c r="D508" s="83"/>
      <c r="E508" s="73"/>
      <c r="F508" s="73"/>
      <c r="G508" s="73"/>
      <c r="H508" s="73"/>
      <c r="I508" s="73"/>
      <c r="J508" s="73"/>
      <c r="K508" s="73"/>
      <c r="L508" s="456"/>
    </row>
    <row r="509" spans="1:12" s="224" customFormat="1" ht="9.75" customHeight="1">
      <c r="A509" s="83"/>
      <c r="B509" s="50"/>
      <c r="C509" s="50"/>
      <c r="D509" s="83"/>
      <c r="E509" s="73"/>
      <c r="F509" s="73"/>
      <c r="G509" s="73"/>
      <c r="H509" s="73"/>
      <c r="I509" s="73"/>
      <c r="J509" s="73"/>
      <c r="K509" s="73"/>
      <c r="L509" s="456"/>
    </row>
    <row r="510" spans="1:12" s="224" customFormat="1" ht="9.75" customHeight="1">
      <c r="A510" s="83"/>
      <c r="B510" s="50"/>
      <c r="C510" s="50"/>
      <c r="D510" s="83"/>
      <c r="E510" s="73"/>
      <c r="F510" s="73"/>
      <c r="G510" s="73"/>
      <c r="H510" s="73"/>
      <c r="I510" s="73"/>
      <c r="J510" s="73"/>
      <c r="K510" s="73"/>
      <c r="L510" s="456"/>
    </row>
    <row r="511" spans="1:12" s="224" customFormat="1" ht="9.75" customHeight="1">
      <c r="A511" s="83"/>
      <c r="B511" s="50"/>
      <c r="C511" s="50"/>
      <c r="D511" s="83"/>
      <c r="E511" s="73"/>
      <c r="F511" s="73"/>
      <c r="G511" s="73"/>
      <c r="H511" s="73"/>
      <c r="I511" s="73"/>
      <c r="J511" s="73"/>
      <c r="K511" s="73"/>
      <c r="L511" s="456"/>
    </row>
    <row r="512" spans="1:12" s="224" customFormat="1" ht="9.75" customHeight="1">
      <c r="A512" s="83"/>
      <c r="B512" s="50"/>
      <c r="C512" s="50"/>
      <c r="D512" s="83"/>
      <c r="E512" s="73"/>
      <c r="F512" s="73"/>
      <c r="G512" s="73"/>
      <c r="H512" s="73"/>
      <c r="I512" s="73"/>
      <c r="J512" s="73"/>
      <c r="K512" s="73"/>
      <c r="L512" s="456"/>
    </row>
    <row r="513" spans="1:12" s="224" customFormat="1" ht="9.75" customHeight="1">
      <c r="A513" s="83"/>
      <c r="B513" s="50"/>
      <c r="C513" s="50"/>
      <c r="D513" s="83"/>
      <c r="E513" s="73"/>
      <c r="F513" s="73"/>
      <c r="G513" s="73"/>
      <c r="H513" s="73"/>
      <c r="I513" s="73"/>
      <c r="J513" s="73"/>
      <c r="K513" s="73"/>
      <c r="L513" s="456"/>
    </row>
    <row r="514" spans="1:12" s="171" customFormat="1" ht="18.75">
      <c r="A514" s="170"/>
      <c r="B514" s="172" t="s">
        <v>802</v>
      </c>
      <c r="C514" s="170"/>
      <c r="D514" s="170"/>
      <c r="E514" s="170"/>
      <c r="F514" s="170"/>
      <c r="G514" s="170"/>
      <c r="H514" s="170"/>
      <c r="I514" s="170"/>
      <c r="J514" s="170"/>
      <c r="K514" s="170"/>
      <c r="L514" s="190"/>
    </row>
    <row r="515" spans="1:12" s="171" customFormat="1" ht="18.75">
      <c r="A515" s="170"/>
      <c r="B515" s="172" t="s">
        <v>435</v>
      </c>
      <c r="C515" s="170"/>
      <c r="D515" s="170"/>
      <c r="E515" s="170"/>
      <c r="F515" s="170"/>
      <c r="G515" s="170"/>
      <c r="H515" s="170"/>
      <c r="I515" s="170"/>
      <c r="J515" s="170"/>
      <c r="K515" s="170"/>
      <c r="L515" s="190"/>
    </row>
    <row r="516" spans="1:12" s="171" customFormat="1" ht="18.75">
      <c r="A516" s="617" t="s">
        <v>33</v>
      </c>
      <c r="B516" s="617"/>
      <c r="C516" s="617"/>
      <c r="D516" s="617"/>
      <c r="E516" s="617"/>
      <c r="F516" s="617"/>
      <c r="G516" s="617"/>
      <c r="H516" s="617"/>
      <c r="I516" s="617"/>
      <c r="J516" s="617"/>
      <c r="K516" s="617"/>
      <c r="L516" s="617"/>
    </row>
    <row r="517" spans="1:12" s="171" customFormat="1" ht="18.75">
      <c r="A517" s="613" t="s">
        <v>1267</v>
      </c>
      <c r="B517" s="613"/>
      <c r="C517" s="613"/>
      <c r="D517" s="613"/>
      <c r="E517" s="613"/>
      <c r="F517" s="613"/>
      <c r="G517" s="613"/>
      <c r="H517" s="613"/>
      <c r="I517" s="613"/>
      <c r="J517" s="613"/>
      <c r="K517" s="613"/>
      <c r="L517" s="613"/>
    </row>
    <row r="518" spans="1:12" ht="18.75">
      <c r="A518" s="3"/>
      <c r="B518" s="618" t="s">
        <v>25</v>
      </c>
      <c r="C518" s="618" t="s">
        <v>26</v>
      </c>
      <c r="D518" s="4" t="s">
        <v>27</v>
      </c>
      <c r="E518" s="614" t="s">
        <v>29</v>
      </c>
      <c r="F518" s="615"/>
      <c r="G518" s="615"/>
      <c r="H518" s="615"/>
      <c r="I518" s="616"/>
      <c r="J518" s="31" t="s">
        <v>415</v>
      </c>
      <c r="K518" s="130" t="s">
        <v>430</v>
      </c>
      <c r="L518" s="191" t="s">
        <v>432</v>
      </c>
    </row>
    <row r="519" spans="1:12" ht="18.75">
      <c r="A519" s="5" t="s">
        <v>24</v>
      </c>
      <c r="B519" s="619"/>
      <c r="C519" s="619"/>
      <c r="D519" s="7" t="s">
        <v>28</v>
      </c>
      <c r="E519" s="8">
        <v>2561</v>
      </c>
      <c r="F519" s="9">
        <v>2562</v>
      </c>
      <c r="G519" s="9">
        <v>2563</v>
      </c>
      <c r="H519" s="9"/>
      <c r="I519" s="10">
        <v>2564</v>
      </c>
      <c r="J519" s="124" t="s">
        <v>414</v>
      </c>
      <c r="K519" s="11" t="s">
        <v>431</v>
      </c>
      <c r="L519" s="192" t="s">
        <v>433</v>
      </c>
    </row>
    <row r="520" spans="1:12" ht="18.75">
      <c r="A520" s="12"/>
      <c r="B520" s="620"/>
      <c r="C520" s="620"/>
      <c r="D520" s="12"/>
      <c r="E520" s="13" t="s">
        <v>30</v>
      </c>
      <c r="F520" s="14" t="s">
        <v>30</v>
      </c>
      <c r="G520" s="14"/>
      <c r="H520" s="14"/>
      <c r="I520" s="15" t="s">
        <v>30</v>
      </c>
      <c r="J520" s="15"/>
      <c r="K520" s="13"/>
      <c r="L520" s="193"/>
    </row>
    <row r="521" spans="1:12" s="224" customFormat="1" ht="15.75">
      <c r="A521" s="62">
        <v>77</v>
      </c>
      <c r="B521" s="148" t="s">
        <v>542</v>
      </c>
      <c r="C521" s="140" t="s">
        <v>353</v>
      </c>
      <c r="D521" s="140" t="s">
        <v>649</v>
      </c>
      <c r="E521" s="160" t="s">
        <v>403</v>
      </c>
      <c r="F521" s="222" t="s">
        <v>403</v>
      </c>
      <c r="G521" s="145">
        <v>250000</v>
      </c>
      <c r="H521" s="145">
        <v>250000</v>
      </c>
      <c r="I521" s="145">
        <v>250000</v>
      </c>
      <c r="J521" s="166" t="s">
        <v>706</v>
      </c>
      <c r="K521" s="166" t="s">
        <v>429</v>
      </c>
      <c r="L521" s="195" t="s">
        <v>552</v>
      </c>
    </row>
    <row r="522" spans="1:12" s="224" customFormat="1" ht="19.5" customHeight="1">
      <c r="A522" s="25"/>
      <c r="B522" s="50" t="s">
        <v>519</v>
      </c>
      <c r="C522" s="298"/>
      <c r="D522" s="22" t="s">
        <v>627</v>
      </c>
      <c r="E522" s="69"/>
      <c r="F522" s="83"/>
      <c r="G522" s="25"/>
      <c r="H522" s="25"/>
      <c r="I522" s="179"/>
      <c r="J522" s="78" t="s">
        <v>707</v>
      </c>
      <c r="K522" s="78" t="s">
        <v>551</v>
      </c>
      <c r="L522" s="60"/>
    </row>
    <row r="523" spans="1:12" s="224" customFormat="1" ht="19.5" customHeight="1">
      <c r="A523" s="25"/>
      <c r="B523" s="50"/>
      <c r="C523" s="298"/>
      <c r="D523" s="22"/>
      <c r="E523" s="69"/>
      <c r="F523" s="83"/>
      <c r="G523" s="25"/>
      <c r="H523" s="25"/>
      <c r="I523" s="179"/>
      <c r="J523" s="285" t="s">
        <v>708</v>
      </c>
      <c r="K523" s="78"/>
      <c r="L523" s="60"/>
    </row>
    <row r="524" spans="1:12" s="224" customFormat="1" ht="19.5" customHeight="1">
      <c r="A524" s="25"/>
      <c r="B524" s="50"/>
      <c r="C524" s="298"/>
      <c r="D524" s="22"/>
      <c r="E524" s="69"/>
      <c r="F524" s="83"/>
      <c r="G524" s="25"/>
      <c r="H524" s="25"/>
      <c r="I524" s="179"/>
      <c r="J524" s="78" t="s">
        <v>589</v>
      </c>
      <c r="K524" s="78"/>
      <c r="L524" s="60"/>
    </row>
    <row r="525" spans="1:12" s="224" customFormat="1" ht="7.5" customHeight="1">
      <c r="A525" s="52"/>
      <c r="B525" s="147"/>
      <c r="C525" s="288"/>
      <c r="D525" s="52"/>
      <c r="E525" s="66"/>
      <c r="F525" s="128"/>
      <c r="G525" s="52"/>
      <c r="H525" s="52"/>
      <c r="I525" s="321"/>
      <c r="J525" s="320"/>
      <c r="K525" s="66"/>
      <c r="L525" s="294"/>
    </row>
    <row r="526" spans="1:12" s="224" customFormat="1" ht="15.75">
      <c r="A526" s="62">
        <v>78</v>
      </c>
      <c r="B526" s="148" t="s">
        <v>543</v>
      </c>
      <c r="C526" s="140" t="s">
        <v>353</v>
      </c>
      <c r="D526" s="140" t="s">
        <v>649</v>
      </c>
      <c r="E526" s="160" t="s">
        <v>403</v>
      </c>
      <c r="F526" s="222" t="s">
        <v>403</v>
      </c>
      <c r="G526" s="145">
        <v>250000</v>
      </c>
      <c r="H526" s="145">
        <v>250000</v>
      </c>
      <c r="I526" s="145">
        <v>250000</v>
      </c>
      <c r="J526" s="166" t="s">
        <v>706</v>
      </c>
      <c r="K526" s="166" t="s">
        <v>429</v>
      </c>
      <c r="L526" s="195" t="s">
        <v>552</v>
      </c>
    </row>
    <row r="527" spans="1:12" s="224" customFormat="1" ht="15.75">
      <c r="A527" s="25"/>
      <c r="B527" s="50" t="s">
        <v>544</v>
      </c>
      <c r="C527" s="298"/>
      <c r="D527" s="22" t="s">
        <v>627</v>
      </c>
      <c r="E527" s="69"/>
      <c r="F527" s="73"/>
      <c r="G527" s="69"/>
      <c r="H527" s="69"/>
      <c r="I527" s="69"/>
      <c r="J527" s="78" t="s">
        <v>707</v>
      </c>
      <c r="K527" s="78" t="s">
        <v>551</v>
      </c>
      <c r="L527" s="60"/>
    </row>
    <row r="528" spans="1:12" s="224" customFormat="1" ht="15.75">
      <c r="A528" s="25"/>
      <c r="B528" s="50"/>
      <c r="C528" s="298"/>
      <c r="D528" s="22"/>
      <c r="E528" s="69"/>
      <c r="F528" s="73"/>
      <c r="G528" s="69"/>
      <c r="H528" s="69"/>
      <c r="I528" s="69"/>
      <c r="J528" s="285" t="s">
        <v>708</v>
      </c>
      <c r="K528" s="78"/>
      <c r="L528" s="60"/>
    </row>
    <row r="529" spans="1:12" s="224" customFormat="1" ht="15.75">
      <c r="A529" s="25"/>
      <c r="B529" s="50"/>
      <c r="C529" s="298"/>
      <c r="D529" s="22"/>
      <c r="E529" s="69"/>
      <c r="F529" s="73"/>
      <c r="G529" s="69"/>
      <c r="H529" s="69"/>
      <c r="I529" s="69"/>
      <c r="J529" s="78" t="s">
        <v>589</v>
      </c>
      <c r="K529" s="78"/>
      <c r="L529" s="60"/>
    </row>
    <row r="530" spans="1:12" s="224" customFormat="1" ht="11.25" customHeight="1">
      <c r="A530" s="184"/>
      <c r="B530" s="244"/>
      <c r="C530" s="233"/>
      <c r="D530" s="184"/>
      <c r="E530" s="230"/>
      <c r="F530" s="267"/>
      <c r="G530" s="230"/>
      <c r="H530" s="230"/>
      <c r="I530" s="230"/>
      <c r="J530" s="267"/>
      <c r="K530" s="230"/>
      <c r="L530" s="228"/>
    </row>
    <row r="531" spans="1:12" s="224" customFormat="1" ht="15.75">
      <c r="A531" s="62">
        <v>79</v>
      </c>
      <c r="B531" s="148" t="s">
        <v>545</v>
      </c>
      <c r="C531" s="140" t="s">
        <v>353</v>
      </c>
      <c r="D531" s="140" t="s">
        <v>659</v>
      </c>
      <c r="E531" s="145" t="s">
        <v>403</v>
      </c>
      <c r="F531" s="222">
        <v>340000</v>
      </c>
      <c r="G531" s="222">
        <v>340000</v>
      </c>
      <c r="H531" s="222">
        <v>340000</v>
      </c>
      <c r="I531" s="145">
        <v>300000</v>
      </c>
      <c r="J531" s="166" t="s">
        <v>706</v>
      </c>
      <c r="K531" s="166" t="s">
        <v>429</v>
      </c>
      <c r="L531" s="195" t="s">
        <v>552</v>
      </c>
    </row>
    <row r="532" spans="1:12" s="224" customFormat="1" ht="14.25" customHeight="1">
      <c r="A532" s="25"/>
      <c r="B532" s="50" t="s">
        <v>546</v>
      </c>
      <c r="C532" s="298"/>
      <c r="D532" s="22" t="s">
        <v>627</v>
      </c>
      <c r="E532" s="69"/>
      <c r="F532" s="83"/>
      <c r="G532" s="25"/>
      <c r="H532" s="25"/>
      <c r="I532" s="69"/>
      <c r="J532" s="78" t="s">
        <v>707</v>
      </c>
      <c r="K532" s="78" t="s">
        <v>551</v>
      </c>
      <c r="L532" s="60"/>
    </row>
    <row r="533" spans="1:12" s="224" customFormat="1" ht="14.25" customHeight="1">
      <c r="A533" s="25"/>
      <c r="B533" s="50"/>
      <c r="C533" s="298"/>
      <c r="D533" s="22"/>
      <c r="E533" s="69"/>
      <c r="F533" s="83"/>
      <c r="G533" s="25"/>
      <c r="H533" s="25"/>
      <c r="I533" s="69"/>
      <c r="J533" s="285" t="s">
        <v>708</v>
      </c>
      <c r="K533" s="78"/>
      <c r="L533" s="60"/>
    </row>
    <row r="534" spans="1:12" s="224" customFormat="1" ht="14.25" customHeight="1">
      <c r="A534" s="25"/>
      <c r="B534" s="50"/>
      <c r="C534" s="298"/>
      <c r="D534" s="22"/>
      <c r="E534" s="69"/>
      <c r="F534" s="83"/>
      <c r="G534" s="25"/>
      <c r="H534" s="25"/>
      <c r="I534" s="69"/>
      <c r="J534" s="78" t="s">
        <v>589</v>
      </c>
      <c r="K534" s="78"/>
      <c r="L534" s="60"/>
    </row>
    <row r="535" spans="1:12" s="224" customFormat="1" ht="9.75" customHeight="1">
      <c r="A535" s="52"/>
      <c r="B535" s="147"/>
      <c r="C535" s="288"/>
      <c r="D535" s="52"/>
      <c r="E535" s="66"/>
      <c r="F535" s="128"/>
      <c r="G535" s="52"/>
      <c r="H535" s="52"/>
      <c r="I535" s="66"/>
      <c r="J535" s="320"/>
      <c r="K535" s="66"/>
      <c r="L535" s="294"/>
    </row>
    <row r="536" spans="1:12" s="224" customFormat="1" ht="15.75">
      <c r="A536" s="62">
        <v>80</v>
      </c>
      <c r="B536" s="148" t="s">
        <v>547</v>
      </c>
      <c r="C536" s="140" t="s">
        <v>353</v>
      </c>
      <c r="D536" s="140" t="s">
        <v>660</v>
      </c>
      <c r="E536" s="160" t="s">
        <v>403</v>
      </c>
      <c r="F536" s="222" t="s">
        <v>403</v>
      </c>
      <c r="G536" s="145">
        <v>180000</v>
      </c>
      <c r="H536" s="145">
        <v>180000</v>
      </c>
      <c r="I536" s="145">
        <v>180000</v>
      </c>
      <c r="J536" s="166" t="s">
        <v>706</v>
      </c>
      <c r="K536" s="166" t="s">
        <v>429</v>
      </c>
      <c r="L536" s="195" t="s">
        <v>552</v>
      </c>
    </row>
    <row r="537" spans="1:12" s="224" customFormat="1" ht="15" customHeight="1">
      <c r="A537" s="25"/>
      <c r="B537" s="50" t="s">
        <v>548</v>
      </c>
      <c r="C537" s="298"/>
      <c r="D537" s="22" t="s">
        <v>627</v>
      </c>
      <c r="E537" s="69"/>
      <c r="F537" s="73"/>
      <c r="G537" s="69"/>
      <c r="H537" s="69"/>
      <c r="I537" s="69"/>
      <c r="J537" s="78" t="s">
        <v>707</v>
      </c>
      <c r="K537" s="78" t="s">
        <v>551</v>
      </c>
      <c r="L537" s="60"/>
    </row>
    <row r="538" spans="1:12" s="224" customFormat="1" ht="15" customHeight="1">
      <c r="A538" s="25"/>
      <c r="B538" s="50"/>
      <c r="C538" s="298"/>
      <c r="D538" s="22"/>
      <c r="E538" s="69"/>
      <c r="F538" s="73"/>
      <c r="G538" s="69"/>
      <c r="H538" s="69"/>
      <c r="I538" s="69"/>
      <c r="J538" s="285" t="s">
        <v>708</v>
      </c>
      <c r="K538" s="78"/>
      <c r="L538" s="60"/>
    </row>
    <row r="539" spans="1:12" s="224" customFormat="1" ht="15" customHeight="1">
      <c r="A539" s="25"/>
      <c r="B539" s="50"/>
      <c r="C539" s="298"/>
      <c r="D539" s="22"/>
      <c r="E539" s="69"/>
      <c r="F539" s="73"/>
      <c r="G539" s="69"/>
      <c r="H539" s="69"/>
      <c r="I539" s="69"/>
      <c r="J539" s="78" t="s">
        <v>589</v>
      </c>
      <c r="K539" s="78"/>
      <c r="L539" s="60"/>
    </row>
    <row r="540" spans="1:12" s="224" customFormat="1" ht="15.75">
      <c r="A540" s="52"/>
      <c r="B540" s="147"/>
      <c r="C540" s="288"/>
      <c r="D540" s="52"/>
      <c r="E540" s="66"/>
      <c r="F540" s="320"/>
      <c r="G540" s="66"/>
      <c r="H540" s="66"/>
      <c r="I540" s="66"/>
      <c r="J540" s="320"/>
      <c r="K540" s="66"/>
      <c r="L540" s="294"/>
    </row>
    <row r="541" spans="1:12" s="224" customFormat="1" ht="15.75">
      <c r="A541" s="62">
        <v>81</v>
      </c>
      <c r="B541" s="148" t="s">
        <v>511</v>
      </c>
      <c r="C541" s="140" t="s">
        <v>353</v>
      </c>
      <c r="D541" s="140" t="s">
        <v>1683</v>
      </c>
      <c r="E541" s="319" t="s">
        <v>403</v>
      </c>
      <c r="F541" s="231" t="s">
        <v>638</v>
      </c>
      <c r="G541" s="145">
        <v>100000</v>
      </c>
      <c r="H541" s="145">
        <v>100000</v>
      </c>
      <c r="I541" s="145">
        <v>100000</v>
      </c>
      <c r="J541" s="166" t="s">
        <v>706</v>
      </c>
      <c r="K541" s="166" t="s">
        <v>429</v>
      </c>
      <c r="L541" s="195" t="s">
        <v>552</v>
      </c>
    </row>
    <row r="542" spans="1:12" s="224" customFormat="1" ht="15.75" customHeight="1">
      <c r="A542" s="25"/>
      <c r="B542" s="50" t="s">
        <v>512</v>
      </c>
      <c r="C542" s="298"/>
      <c r="D542" s="22" t="s">
        <v>627</v>
      </c>
      <c r="E542" s="69"/>
      <c r="F542" s="73"/>
      <c r="G542" s="69"/>
      <c r="H542" s="69"/>
      <c r="I542" s="69"/>
      <c r="J542" s="78" t="s">
        <v>707</v>
      </c>
      <c r="K542" s="78" t="s">
        <v>551</v>
      </c>
      <c r="L542" s="60"/>
    </row>
    <row r="543" spans="1:12" s="224" customFormat="1" ht="15.75" customHeight="1">
      <c r="A543" s="25"/>
      <c r="B543" s="50"/>
      <c r="C543" s="298"/>
      <c r="D543" s="22"/>
      <c r="E543" s="69"/>
      <c r="F543" s="73"/>
      <c r="G543" s="69"/>
      <c r="H543" s="69"/>
      <c r="I543" s="69"/>
      <c r="J543" s="285" t="s">
        <v>708</v>
      </c>
      <c r="K543" s="78"/>
      <c r="L543" s="60"/>
    </row>
    <row r="544" spans="1:12" s="224" customFormat="1" ht="15.75" customHeight="1">
      <c r="A544" s="25"/>
      <c r="B544" s="50"/>
      <c r="C544" s="298"/>
      <c r="D544" s="22"/>
      <c r="E544" s="69"/>
      <c r="F544" s="73"/>
      <c r="G544" s="69"/>
      <c r="H544" s="69"/>
      <c r="I544" s="69"/>
      <c r="J544" s="78" t="s">
        <v>589</v>
      </c>
      <c r="K544" s="78"/>
      <c r="L544" s="60"/>
    </row>
    <row r="545" spans="1:12" s="268" customFormat="1" ht="9.75" customHeight="1">
      <c r="A545" s="52"/>
      <c r="B545" s="147"/>
      <c r="C545" s="288"/>
      <c r="D545" s="52"/>
      <c r="E545" s="66"/>
      <c r="F545" s="320"/>
      <c r="G545" s="66"/>
      <c r="H545" s="66"/>
      <c r="I545" s="66"/>
      <c r="J545" s="320"/>
      <c r="K545" s="66"/>
      <c r="L545" s="294"/>
    </row>
    <row r="546" spans="1:12" s="224" customFormat="1" ht="9.75" customHeight="1">
      <c r="A546" s="83"/>
      <c r="B546" s="50"/>
      <c r="C546" s="50"/>
      <c r="D546" s="83"/>
      <c r="E546" s="73"/>
      <c r="F546" s="83"/>
      <c r="G546" s="83"/>
      <c r="H546" s="83"/>
      <c r="I546" s="73"/>
      <c r="J546" s="73"/>
      <c r="K546" s="73"/>
      <c r="L546" s="456"/>
    </row>
    <row r="547" spans="1:12" s="224" customFormat="1" ht="9.75" customHeight="1">
      <c r="A547" s="83"/>
      <c r="B547" s="50"/>
      <c r="C547" s="50"/>
      <c r="D547" s="83"/>
      <c r="E547" s="73"/>
      <c r="F547" s="83"/>
      <c r="G547" s="83"/>
      <c r="H547" s="83"/>
      <c r="I547" s="73"/>
      <c r="J547" s="73"/>
      <c r="K547" s="73"/>
      <c r="L547" s="456"/>
    </row>
    <row r="548" spans="1:12" s="224" customFormat="1" ht="9.75" customHeight="1">
      <c r="A548" s="83"/>
      <c r="B548" s="50"/>
      <c r="C548" s="50"/>
      <c r="D548" s="83"/>
      <c r="E548" s="73"/>
      <c r="F548" s="83"/>
      <c r="G548" s="83"/>
      <c r="H548" s="83"/>
      <c r="I548" s="73"/>
      <c r="J548" s="73"/>
      <c r="K548" s="73"/>
      <c r="L548" s="456"/>
    </row>
    <row r="549" spans="1:12" s="224" customFormat="1" ht="9.75" customHeight="1">
      <c r="A549" s="83"/>
      <c r="B549" s="50"/>
      <c r="C549" s="50"/>
      <c r="D549" s="83"/>
      <c r="E549" s="73"/>
      <c r="F549" s="83"/>
      <c r="G549" s="83"/>
      <c r="H549" s="83"/>
      <c r="I549" s="73"/>
      <c r="J549" s="73"/>
      <c r="K549" s="73"/>
      <c r="L549" s="456"/>
    </row>
    <row r="550" spans="1:12" s="224" customFormat="1" ht="9.75" customHeight="1">
      <c r="A550" s="83"/>
      <c r="B550" s="50"/>
      <c r="C550" s="50"/>
      <c r="D550" s="83"/>
      <c r="E550" s="73"/>
      <c r="F550" s="83"/>
      <c r="G550" s="83"/>
      <c r="H550" s="83"/>
      <c r="I550" s="73"/>
      <c r="J550" s="73"/>
      <c r="K550" s="73"/>
      <c r="L550" s="456"/>
    </row>
    <row r="551" spans="1:12" s="224" customFormat="1" ht="9.75" customHeight="1">
      <c r="A551" s="83"/>
      <c r="B551" s="50"/>
      <c r="C551" s="50"/>
      <c r="D551" s="83"/>
      <c r="E551" s="73"/>
      <c r="F551" s="83"/>
      <c r="G551" s="83"/>
      <c r="H551" s="83"/>
      <c r="I551" s="73"/>
      <c r="J551" s="73"/>
      <c r="K551" s="73"/>
      <c r="L551" s="456"/>
    </row>
    <row r="552" spans="1:12" s="171" customFormat="1" ht="18.75">
      <c r="A552" s="170"/>
      <c r="B552" s="172" t="s">
        <v>802</v>
      </c>
      <c r="C552" s="170"/>
      <c r="D552" s="170"/>
      <c r="E552" s="170"/>
      <c r="F552" s="170"/>
      <c r="G552" s="170"/>
      <c r="H552" s="170"/>
      <c r="I552" s="170"/>
      <c r="J552" s="170"/>
      <c r="K552" s="170"/>
      <c r="L552" s="190"/>
    </row>
    <row r="553" spans="1:12" s="171" customFormat="1" ht="18.75">
      <c r="A553" s="170"/>
      <c r="B553" s="172" t="s">
        <v>435</v>
      </c>
      <c r="C553" s="170"/>
      <c r="D553" s="170"/>
      <c r="E553" s="170"/>
      <c r="F553" s="170"/>
      <c r="G553" s="170"/>
      <c r="H553" s="170"/>
      <c r="I553" s="170"/>
      <c r="J553" s="170"/>
      <c r="K553" s="170"/>
      <c r="L553" s="190"/>
    </row>
    <row r="554" spans="1:12" s="171" customFormat="1" ht="18.75">
      <c r="A554" s="617" t="s">
        <v>33</v>
      </c>
      <c r="B554" s="617"/>
      <c r="C554" s="617"/>
      <c r="D554" s="617"/>
      <c r="E554" s="617"/>
      <c r="F554" s="617"/>
      <c r="G554" s="617"/>
      <c r="H554" s="617"/>
      <c r="I554" s="617"/>
      <c r="J554" s="617"/>
      <c r="K554" s="617"/>
      <c r="L554" s="617"/>
    </row>
    <row r="555" spans="1:12" s="171" customFormat="1" ht="18.75">
      <c r="A555" s="613" t="s">
        <v>1267</v>
      </c>
      <c r="B555" s="613"/>
      <c r="C555" s="613"/>
      <c r="D555" s="613"/>
      <c r="E555" s="613"/>
      <c r="F555" s="613"/>
      <c r="G555" s="613"/>
      <c r="H555" s="613"/>
      <c r="I555" s="613"/>
      <c r="J555" s="613"/>
      <c r="K555" s="613"/>
      <c r="L555" s="613"/>
    </row>
    <row r="556" spans="1:12" ht="18.75">
      <c r="A556" s="3"/>
      <c r="B556" s="618" t="s">
        <v>25</v>
      </c>
      <c r="C556" s="618" t="s">
        <v>26</v>
      </c>
      <c r="D556" s="4" t="s">
        <v>27</v>
      </c>
      <c r="E556" s="614" t="s">
        <v>29</v>
      </c>
      <c r="F556" s="615"/>
      <c r="G556" s="615"/>
      <c r="H556" s="615"/>
      <c r="I556" s="616"/>
      <c r="J556" s="31" t="s">
        <v>415</v>
      </c>
      <c r="K556" s="130" t="s">
        <v>430</v>
      </c>
      <c r="L556" s="191" t="s">
        <v>432</v>
      </c>
    </row>
    <row r="557" spans="1:12" ht="18.75">
      <c r="A557" s="5" t="s">
        <v>24</v>
      </c>
      <c r="B557" s="619"/>
      <c r="C557" s="619"/>
      <c r="D557" s="7" t="s">
        <v>28</v>
      </c>
      <c r="E557" s="8">
        <v>2561</v>
      </c>
      <c r="F557" s="9">
        <v>2562</v>
      </c>
      <c r="G557" s="9">
        <v>2563</v>
      </c>
      <c r="H557" s="9"/>
      <c r="I557" s="10">
        <v>2564</v>
      </c>
      <c r="J557" s="124" t="s">
        <v>414</v>
      </c>
      <c r="K557" s="11" t="s">
        <v>431</v>
      </c>
      <c r="L557" s="192" t="s">
        <v>433</v>
      </c>
    </row>
    <row r="558" spans="1:12" ht="18.75">
      <c r="A558" s="12"/>
      <c r="B558" s="620"/>
      <c r="C558" s="620"/>
      <c r="D558" s="12"/>
      <c r="E558" s="13" t="s">
        <v>30</v>
      </c>
      <c r="F558" s="14" t="s">
        <v>30</v>
      </c>
      <c r="G558" s="14"/>
      <c r="H558" s="14"/>
      <c r="I558" s="15" t="s">
        <v>30</v>
      </c>
      <c r="J558" s="15"/>
      <c r="K558" s="13"/>
      <c r="L558" s="193"/>
    </row>
    <row r="559" spans="1:12" s="268" customFormat="1" ht="15.75">
      <c r="A559" s="68">
        <v>82</v>
      </c>
      <c r="B559" s="50" t="s">
        <v>513</v>
      </c>
      <c r="C559" s="140" t="s">
        <v>353</v>
      </c>
      <c r="D559" s="140" t="s">
        <v>661</v>
      </c>
      <c r="E559" s="179" t="s">
        <v>403</v>
      </c>
      <c r="F559" s="152" t="s">
        <v>37</v>
      </c>
      <c r="G559" s="179">
        <v>400000</v>
      </c>
      <c r="H559" s="179">
        <v>400000</v>
      </c>
      <c r="I559" s="179">
        <v>400000</v>
      </c>
      <c r="J559" s="166" t="s">
        <v>706</v>
      </c>
      <c r="K559" s="166" t="s">
        <v>429</v>
      </c>
      <c r="L559" s="195" t="s">
        <v>552</v>
      </c>
    </row>
    <row r="560" spans="1:12" s="268" customFormat="1" ht="15" customHeight="1">
      <c r="A560" s="68"/>
      <c r="B560" s="26" t="s">
        <v>514</v>
      </c>
      <c r="C560" s="298"/>
      <c r="D560" s="22" t="s">
        <v>627</v>
      </c>
      <c r="E560" s="322"/>
      <c r="F560" s="323"/>
      <c r="G560" s="322"/>
      <c r="H560" s="322"/>
      <c r="I560" s="322"/>
      <c r="J560" s="78" t="s">
        <v>707</v>
      </c>
      <c r="K560" s="78" t="s">
        <v>551</v>
      </c>
      <c r="L560" s="60"/>
    </row>
    <row r="561" spans="1:12" s="268" customFormat="1" ht="15" customHeight="1">
      <c r="A561" s="68"/>
      <c r="B561" s="50"/>
      <c r="C561" s="298"/>
      <c r="D561" s="22"/>
      <c r="E561" s="322"/>
      <c r="F561" s="323"/>
      <c r="G561" s="322"/>
      <c r="H561" s="322"/>
      <c r="I561" s="322"/>
      <c r="J561" s="285" t="s">
        <v>708</v>
      </c>
      <c r="K561" s="78"/>
      <c r="L561" s="60"/>
    </row>
    <row r="562" spans="1:12" s="268" customFormat="1" ht="15" customHeight="1">
      <c r="A562" s="68"/>
      <c r="B562" s="50"/>
      <c r="C562" s="298"/>
      <c r="D562" s="22"/>
      <c r="E562" s="322"/>
      <c r="F562" s="323"/>
      <c r="G562" s="322"/>
      <c r="H562" s="322"/>
      <c r="I562" s="322"/>
      <c r="J562" s="78" t="s">
        <v>589</v>
      </c>
      <c r="K562" s="78"/>
      <c r="L562" s="60"/>
    </row>
    <row r="563" spans="1:12" s="268" customFormat="1" ht="10.5" customHeight="1">
      <c r="A563" s="52"/>
      <c r="B563" s="43"/>
      <c r="C563" s="288"/>
      <c r="D563" s="30"/>
      <c r="E563" s="66"/>
      <c r="F563" s="201"/>
      <c r="G563" s="66"/>
      <c r="H563" s="66"/>
      <c r="I563" s="66"/>
      <c r="J563" s="201"/>
      <c r="K563" s="71"/>
      <c r="L563" s="294"/>
    </row>
    <row r="564" spans="1:12" s="268" customFormat="1" ht="15.75">
      <c r="A564" s="150">
        <v>83</v>
      </c>
      <c r="B564" s="175" t="s">
        <v>515</v>
      </c>
      <c r="C564" s="140" t="s">
        <v>353</v>
      </c>
      <c r="D564" s="140" t="s">
        <v>662</v>
      </c>
      <c r="E564" s="178" t="s">
        <v>403</v>
      </c>
      <c r="F564" s="231">
        <v>380000</v>
      </c>
      <c r="G564" s="231">
        <v>380000</v>
      </c>
      <c r="H564" s="231">
        <v>380000</v>
      </c>
      <c r="I564" s="231">
        <v>380000</v>
      </c>
      <c r="J564" s="166" t="s">
        <v>706</v>
      </c>
      <c r="K564" s="166" t="s">
        <v>429</v>
      </c>
      <c r="L564" s="195" t="s">
        <v>552</v>
      </c>
    </row>
    <row r="565" spans="1:12" s="268" customFormat="1" ht="17.25" customHeight="1">
      <c r="A565" s="86"/>
      <c r="B565" s="176" t="s">
        <v>516</v>
      </c>
      <c r="C565" s="298"/>
      <c r="D565" s="22" t="s">
        <v>627</v>
      </c>
      <c r="E565" s="324"/>
      <c r="F565" s="325"/>
      <c r="G565" s="86"/>
      <c r="H565" s="86"/>
      <c r="I565" s="86"/>
      <c r="J565" s="78" t="s">
        <v>707</v>
      </c>
      <c r="K565" s="78" t="s">
        <v>551</v>
      </c>
      <c r="L565" s="326"/>
    </row>
    <row r="566" spans="1:12" s="268" customFormat="1" ht="17.25" customHeight="1">
      <c r="A566" s="86"/>
      <c r="B566" s="327"/>
      <c r="C566" s="298"/>
      <c r="D566" s="22"/>
      <c r="E566" s="324"/>
      <c r="F566" s="325"/>
      <c r="G566" s="86"/>
      <c r="H566" s="86"/>
      <c r="I566" s="86"/>
      <c r="J566" s="285" t="s">
        <v>708</v>
      </c>
      <c r="K566" s="78"/>
      <c r="L566" s="326"/>
    </row>
    <row r="567" spans="1:12" s="268" customFormat="1" ht="17.25" customHeight="1">
      <c r="A567" s="86"/>
      <c r="B567" s="327"/>
      <c r="C567" s="298"/>
      <c r="D567" s="22"/>
      <c r="E567" s="324"/>
      <c r="F567" s="325"/>
      <c r="G567" s="86"/>
      <c r="H567" s="86"/>
      <c r="I567" s="86"/>
      <c r="J567" s="78" t="s">
        <v>589</v>
      </c>
      <c r="K567" s="78"/>
      <c r="L567" s="326"/>
    </row>
    <row r="568" spans="1:12" s="224" customFormat="1" ht="9.75" customHeight="1">
      <c r="A568" s="151"/>
      <c r="B568" s="151"/>
      <c r="C568" s="159"/>
      <c r="D568" s="151"/>
      <c r="E568" s="328"/>
      <c r="F568" s="329"/>
      <c r="G568" s="151"/>
      <c r="H568" s="151"/>
      <c r="I568" s="151"/>
      <c r="J568" s="330"/>
      <c r="K568" s="331"/>
      <c r="L568" s="332"/>
    </row>
    <row r="569" spans="1:12" s="43" customFormat="1" ht="31.5">
      <c r="A569" s="61">
        <v>84</v>
      </c>
      <c r="B569" s="333" t="s">
        <v>517</v>
      </c>
      <c r="C569" s="140" t="s">
        <v>353</v>
      </c>
      <c r="D569" s="140" t="s">
        <v>1329</v>
      </c>
      <c r="E569" s="145" t="s">
        <v>403</v>
      </c>
      <c r="F569" s="142" t="s">
        <v>403</v>
      </c>
      <c r="G569" s="142">
        <v>300000</v>
      </c>
      <c r="H569" s="142">
        <v>300000</v>
      </c>
      <c r="I569" s="142">
        <v>300000</v>
      </c>
      <c r="J569" s="166" t="s">
        <v>706</v>
      </c>
      <c r="K569" s="166" t="s">
        <v>429</v>
      </c>
      <c r="L569" s="195" t="s">
        <v>552</v>
      </c>
    </row>
    <row r="570" spans="1:12" s="43" customFormat="1" ht="20.25" customHeight="1">
      <c r="A570" s="68"/>
      <c r="B570" s="26" t="s">
        <v>518</v>
      </c>
      <c r="C570" s="26"/>
      <c r="D570" s="22" t="s">
        <v>1328</v>
      </c>
      <c r="E570" s="25"/>
      <c r="F570" s="25"/>
      <c r="G570" s="25"/>
      <c r="H570" s="25"/>
      <c r="I570" s="25"/>
      <c r="J570" s="78" t="s">
        <v>707</v>
      </c>
      <c r="K570" s="78" t="s">
        <v>551</v>
      </c>
      <c r="L570" s="60"/>
    </row>
    <row r="571" spans="1:12" s="43" customFormat="1" ht="20.25" customHeight="1">
      <c r="A571" s="68"/>
      <c r="B571" s="26"/>
      <c r="C571" s="26"/>
      <c r="D571" s="22"/>
      <c r="E571" s="25"/>
      <c r="F571" s="25"/>
      <c r="G571" s="25"/>
      <c r="H571" s="25"/>
      <c r="I571" s="25"/>
      <c r="J571" s="285" t="s">
        <v>708</v>
      </c>
      <c r="K571" s="78"/>
      <c r="L571" s="60"/>
    </row>
    <row r="572" spans="1:12" s="43" customFormat="1" ht="20.25" customHeight="1">
      <c r="A572" s="68"/>
      <c r="B572" s="26"/>
      <c r="C572" s="26"/>
      <c r="D572" s="22"/>
      <c r="E572" s="25"/>
      <c r="F572" s="25"/>
      <c r="G572" s="25"/>
      <c r="H572" s="25"/>
      <c r="I572" s="25"/>
      <c r="J572" s="78" t="s">
        <v>589</v>
      </c>
      <c r="K572" s="78"/>
      <c r="L572" s="60"/>
    </row>
    <row r="573" spans="1:12" s="43" customFormat="1" ht="15.75">
      <c r="A573" s="52"/>
      <c r="B573" s="30"/>
      <c r="C573" s="30"/>
      <c r="D573" s="30"/>
      <c r="E573" s="52"/>
      <c r="F573" s="52"/>
      <c r="G573" s="52"/>
      <c r="H573" s="52"/>
      <c r="I573" s="52"/>
      <c r="J573" s="128"/>
      <c r="K573" s="71"/>
      <c r="L573" s="294"/>
    </row>
    <row r="574" spans="1:12" s="234" customFormat="1" ht="15.75">
      <c r="A574" s="61">
        <v>85</v>
      </c>
      <c r="B574" s="143" t="s">
        <v>1332</v>
      </c>
      <c r="C574" s="140" t="s">
        <v>353</v>
      </c>
      <c r="D574" s="140" t="s">
        <v>1331</v>
      </c>
      <c r="E574" s="142" t="s">
        <v>403</v>
      </c>
      <c r="F574" s="145">
        <v>480000</v>
      </c>
      <c r="G574" s="145">
        <v>480000</v>
      </c>
      <c r="H574" s="145">
        <v>480000</v>
      </c>
      <c r="I574" s="145">
        <v>480000</v>
      </c>
      <c r="J574" s="166" t="s">
        <v>706</v>
      </c>
      <c r="K574" s="166" t="s">
        <v>429</v>
      </c>
      <c r="L574" s="195" t="s">
        <v>552</v>
      </c>
    </row>
    <row r="575" spans="1:12" s="234" customFormat="1" ht="15.75">
      <c r="A575" s="68"/>
      <c r="B575" s="26" t="s">
        <v>1333</v>
      </c>
      <c r="C575" s="298"/>
      <c r="D575" s="22" t="s">
        <v>1330</v>
      </c>
      <c r="E575" s="25"/>
      <c r="F575" s="25"/>
      <c r="G575" s="25"/>
      <c r="H575" s="25"/>
      <c r="I575" s="25"/>
      <c r="J575" s="78" t="s">
        <v>707</v>
      </c>
      <c r="K575" s="78" t="s">
        <v>551</v>
      </c>
      <c r="L575" s="60"/>
    </row>
    <row r="576" spans="1:12" s="234" customFormat="1" ht="15.75">
      <c r="A576" s="68"/>
      <c r="B576" s="26"/>
      <c r="C576" s="298"/>
      <c r="D576" s="22"/>
      <c r="E576" s="25"/>
      <c r="F576" s="25"/>
      <c r="G576" s="25"/>
      <c r="H576" s="25"/>
      <c r="I576" s="25"/>
      <c r="J576" s="285" t="s">
        <v>708</v>
      </c>
      <c r="K576" s="78"/>
      <c r="L576" s="60"/>
    </row>
    <row r="577" spans="1:12" s="234" customFormat="1" ht="15.75">
      <c r="A577" s="68"/>
      <c r="B577" s="26"/>
      <c r="C577" s="298"/>
      <c r="D577" s="22"/>
      <c r="E577" s="25"/>
      <c r="F577" s="25"/>
      <c r="G577" s="25"/>
      <c r="H577" s="25"/>
      <c r="I577" s="25"/>
      <c r="J577" s="78" t="s">
        <v>589</v>
      </c>
      <c r="K577" s="78"/>
      <c r="L577" s="60"/>
    </row>
    <row r="578" spans="1:12" s="234" customFormat="1" ht="15.75">
      <c r="A578" s="184"/>
      <c r="B578" s="229"/>
      <c r="C578" s="233"/>
      <c r="D578" s="229"/>
      <c r="E578" s="184"/>
      <c r="F578" s="184"/>
      <c r="G578" s="184"/>
      <c r="H578" s="184"/>
      <c r="I578" s="184"/>
      <c r="J578" s="232"/>
      <c r="K578" s="230"/>
      <c r="L578" s="228"/>
    </row>
    <row r="579" spans="1:12" s="234" customFormat="1" ht="15">
      <c r="A579" s="270"/>
      <c r="L579" s="271"/>
    </row>
    <row r="580" spans="1:12" s="234" customFormat="1" ht="15">
      <c r="A580" s="270"/>
      <c r="L580" s="271"/>
    </row>
    <row r="581" spans="1:12" s="234" customFormat="1" ht="15">
      <c r="A581" s="270"/>
      <c r="L581" s="271"/>
    </row>
    <row r="582" spans="1:12" s="234" customFormat="1" ht="15">
      <c r="A582" s="270"/>
      <c r="L582" s="271"/>
    </row>
    <row r="583" spans="1:12" s="234" customFormat="1" ht="15">
      <c r="A583" s="270"/>
      <c r="L583" s="271"/>
    </row>
    <row r="584" spans="1:12" s="171" customFormat="1" ht="18.75">
      <c r="A584" s="170"/>
      <c r="B584" s="172" t="s">
        <v>802</v>
      </c>
      <c r="C584" s="170"/>
      <c r="D584" s="170"/>
      <c r="E584" s="170"/>
      <c r="F584" s="170"/>
      <c r="G584" s="170"/>
      <c r="H584" s="170"/>
      <c r="I584" s="170"/>
      <c r="J584" s="170"/>
      <c r="K584" s="170"/>
      <c r="L584" s="190"/>
    </row>
    <row r="585" spans="1:12" s="171" customFormat="1" ht="18.75">
      <c r="A585" s="170"/>
      <c r="B585" s="172" t="s">
        <v>435</v>
      </c>
      <c r="C585" s="170"/>
      <c r="D585" s="170"/>
      <c r="E585" s="170"/>
      <c r="F585" s="170"/>
      <c r="G585" s="170"/>
      <c r="H585" s="170"/>
      <c r="I585" s="170"/>
      <c r="J585" s="170"/>
      <c r="K585" s="170"/>
      <c r="L585" s="190"/>
    </row>
    <row r="586" spans="1:12" s="171" customFormat="1" ht="18.75">
      <c r="A586" s="617" t="s">
        <v>33</v>
      </c>
      <c r="B586" s="617"/>
      <c r="C586" s="617"/>
      <c r="D586" s="617"/>
      <c r="E586" s="617"/>
      <c r="F586" s="617"/>
      <c r="G586" s="617"/>
      <c r="H586" s="617"/>
      <c r="I586" s="617"/>
      <c r="J586" s="617"/>
      <c r="K586" s="617"/>
      <c r="L586" s="617"/>
    </row>
    <row r="587" spans="1:12" s="171" customFormat="1" ht="18.75">
      <c r="A587" s="613" t="s">
        <v>1266</v>
      </c>
      <c r="B587" s="613"/>
      <c r="C587" s="613"/>
      <c r="D587" s="613"/>
      <c r="E587" s="613"/>
      <c r="F587" s="613"/>
      <c r="G587" s="613"/>
      <c r="H587" s="613"/>
      <c r="I587" s="613"/>
      <c r="J587" s="613"/>
      <c r="K587" s="613"/>
      <c r="L587" s="613"/>
    </row>
    <row r="588" spans="1:12" ht="18.75">
      <c r="A588" s="3"/>
      <c r="B588" s="618" t="s">
        <v>25</v>
      </c>
      <c r="C588" s="618" t="s">
        <v>26</v>
      </c>
      <c r="D588" s="4" t="s">
        <v>27</v>
      </c>
      <c r="E588" s="614" t="s">
        <v>29</v>
      </c>
      <c r="F588" s="615"/>
      <c r="G588" s="615"/>
      <c r="H588" s="615"/>
      <c r="I588" s="616"/>
      <c r="J588" s="31" t="s">
        <v>415</v>
      </c>
      <c r="K588" s="130" t="s">
        <v>430</v>
      </c>
      <c r="L588" s="191" t="s">
        <v>432</v>
      </c>
    </row>
    <row r="589" spans="1:12" ht="18.75">
      <c r="A589" s="5" t="s">
        <v>24</v>
      </c>
      <c r="B589" s="619"/>
      <c r="C589" s="619"/>
      <c r="D589" s="7" t="s">
        <v>28</v>
      </c>
      <c r="E589" s="8">
        <v>2561</v>
      </c>
      <c r="F589" s="9">
        <v>2562</v>
      </c>
      <c r="G589" s="9">
        <v>2563</v>
      </c>
      <c r="H589" s="9"/>
      <c r="I589" s="10">
        <v>2564</v>
      </c>
      <c r="J589" s="124" t="s">
        <v>414</v>
      </c>
      <c r="K589" s="11" t="s">
        <v>431</v>
      </c>
      <c r="L589" s="192" t="s">
        <v>433</v>
      </c>
    </row>
    <row r="590" spans="1:12" ht="18.75">
      <c r="A590" s="12"/>
      <c r="B590" s="620"/>
      <c r="C590" s="620"/>
      <c r="D590" s="12"/>
      <c r="E590" s="13" t="s">
        <v>30</v>
      </c>
      <c r="F590" s="14" t="s">
        <v>30</v>
      </c>
      <c r="G590" s="14"/>
      <c r="H590" s="14"/>
      <c r="I590" s="15" t="s">
        <v>30</v>
      </c>
      <c r="J590" s="15"/>
      <c r="K590" s="13"/>
      <c r="L590" s="193"/>
    </row>
    <row r="591" spans="1:12" s="224" customFormat="1" ht="15.75">
      <c r="A591" s="61">
        <v>86</v>
      </c>
      <c r="B591" s="143" t="s">
        <v>716</v>
      </c>
      <c r="C591" s="140" t="s">
        <v>353</v>
      </c>
      <c r="D591" s="140" t="s">
        <v>718</v>
      </c>
      <c r="E591" s="142" t="s">
        <v>403</v>
      </c>
      <c r="F591" s="145">
        <v>80000</v>
      </c>
      <c r="G591" s="145">
        <v>80000</v>
      </c>
      <c r="H591" s="145">
        <v>80000</v>
      </c>
      <c r="I591" s="145">
        <v>80000</v>
      </c>
      <c r="J591" s="166" t="s">
        <v>706</v>
      </c>
      <c r="K591" s="166" t="s">
        <v>429</v>
      </c>
      <c r="L591" s="195" t="s">
        <v>552</v>
      </c>
    </row>
    <row r="592" spans="1:12" s="224" customFormat="1" ht="15" customHeight="1">
      <c r="A592" s="68"/>
      <c r="B592" s="26" t="s">
        <v>717</v>
      </c>
      <c r="C592" s="298"/>
      <c r="D592" s="22" t="s">
        <v>719</v>
      </c>
      <c r="E592" s="25"/>
      <c r="F592" s="25"/>
      <c r="G592" s="25"/>
      <c r="H592" s="25"/>
      <c r="I592" s="25"/>
      <c r="J592" s="78" t="s">
        <v>707</v>
      </c>
      <c r="K592" s="78" t="s">
        <v>551</v>
      </c>
      <c r="L592" s="60"/>
    </row>
    <row r="593" spans="1:12" s="224" customFormat="1" ht="15" customHeight="1">
      <c r="A593" s="68"/>
      <c r="B593" s="26"/>
      <c r="C593" s="298"/>
      <c r="D593" s="22"/>
      <c r="E593" s="25"/>
      <c r="F593" s="25"/>
      <c r="G593" s="25"/>
      <c r="H593" s="25"/>
      <c r="I593" s="25"/>
      <c r="J593" s="285" t="s">
        <v>708</v>
      </c>
      <c r="K593" s="78"/>
      <c r="L593" s="60"/>
    </row>
    <row r="594" spans="1:12" s="224" customFormat="1" ht="15" customHeight="1">
      <c r="A594" s="68"/>
      <c r="B594" s="26"/>
      <c r="C594" s="298"/>
      <c r="D594" s="22"/>
      <c r="E594" s="25"/>
      <c r="F594" s="25"/>
      <c r="G594" s="25"/>
      <c r="H594" s="25"/>
      <c r="I594" s="25"/>
      <c r="J594" s="78" t="s">
        <v>589</v>
      </c>
      <c r="K594" s="78"/>
      <c r="L594" s="60"/>
    </row>
    <row r="595" spans="1:12" s="234" customFormat="1" ht="9" customHeight="1">
      <c r="A595" s="184"/>
      <c r="B595" s="229"/>
      <c r="C595" s="233"/>
      <c r="D595" s="229"/>
      <c r="E595" s="184"/>
      <c r="F595" s="184"/>
      <c r="G595" s="184"/>
      <c r="H595" s="184"/>
      <c r="I595" s="184"/>
      <c r="J595" s="232"/>
      <c r="K595" s="230"/>
      <c r="L595" s="228"/>
    </row>
    <row r="596" spans="1:12" s="234" customFormat="1" ht="15.75">
      <c r="A596" s="61">
        <v>87</v>
      </c>
      <c r="B596" s="143" t="s">
        <v>720</v>
      </c>
      <c r="C596" s="140" t="s">
        <v>353</v>
      </c>
      <c r="D596" s="140" t="s">
        <v>722</v>
      </c>
      <c r="E596" s="142" t="s">
        <v>403</v>
      </c>
      <c r="F596" s="145" t="s">
        <v>403</v>
      </c>
      <c r="G596" s="145">
        <v>560000</v>
      </c>
      <c r="H596" s="145">
        <v>560000</v>
      </c>
      <c r="I596" s="145">
        <v>560000</v>
      </c>
      <c r="J596" s="166" t="s">
        <v>706</v>
      </c>
      <c r="K596" s="166" t="s">
        <v>429</v>
      </c>
      <c r="L596" s="195" t="s">
        <v>552</v>
      </c>
    </row>
    <row r="597" spans="1:12" s="234" customFormat="1" ht="15.75">
      <c r="A597" s="68"/>
      <c r="B597" s="26" t="s">
        <v>721</v>
      </c>
      <c r="C597" s="298"/>
      <c r="D597" s="22" t="s">
        <v>1684</v>
      </c>
      <c r="E597" s="25"/>
      <c r="F597" s="25"/>
      <c r="G597" s="25"/>
      <c r="H597" s="25"/>
      <c r="I597" s="25"/>
      <c r="J597" s="78" t="s">
        <v>707</v>
      </c>
      <c r="K597" s="78" t="s">
        <v>551</v>
      </c>
      <c r="L597" s="60"/>
    </row>
    <row r="598" spans="1:12" s="234" customFormat="1" ht="15.75">
      <c r="A598" s="68"/>
      <c r="B598" s="26"/>
      <c r="C598" s="298"/>
      <c r="D598" s="22"/>
      <c r="E598" s="25"/>
      <c r="F598" s="25"/>
      <c r="G598" s="25"/>
      <c r="H598" s="25"/>
      <c r="I598" s="25"/>
      <c r="J598" s="285"/>
      <c r="K598" s="78"/>
      <c r="L598" s="60"/>
    </row>
    <row r="599" spans="1:12" s="234" customFormat="1" ht="15.75">
      <c r="A599" s="68"/>
      <c r="B599" s="26"/>
      <c r="C599" s="298"/>
      <c r="D599" s="22"/>
      <c r="E599" s="25"/>
      <c r="F599" s="25"/>
      <c r="G599" s="25"/>
      <c r="H599" s="25"/>
      <c r="I599" s="25"/>
      <c r="J599" s="285"/>
      <c r="K599" s="78"/>
      <c r="L599" s="60"/>
    </row>
    <row r="600" spans="1:12" s="234" customFormat="1" ht="15.75">
      <c r="A600" s="91"/>
      <c r="B600" s="30"/>
      <c r="C600" s="288"/>
      <c r="D600" s="38"/>
      <c r="E600" s="52"/>
      <c r="F600" s="52"/>
      <c r="G600" s="52"/>
      <c r="H600" s="52"/>
      <c r="I600" s="52"/>
      <c r="J600" s="470"/>
      <c r="K600" s="167"/>
      <c r="L600" s="294"/>
    </row>
    <row r="601" spans="1:12" s="234" customFormat="1" ht="15.75">
      <c r="A601" s="61">
        <v>88</v>
      </c>
      <c r="B601" s="143" t="s">
        <v>1685</v>
      </c>
      <c r="C601" s="140" t="s">
        <v>353</v>
      </c>
      <c r="D601" s="140" t="s">
        <v>722</v>
      </c>
      <c r="E601" s="142" t="s">
        <v>403</v>
      </c>
      <c r="F601" s="145" t="s">
        <v>403</v>
      </c>
      <c r="G601" s="145">
        <v>1200000</v>
      </c>
      <c r="H601" s="145">
        <v>1200000</v>
      </c>
      <c r="I601" s="145">
        <v>1200000</v>
      </c>
      <c r="J601" s="166" t="s">
        <v>706</v>
      </c>
      <c r="K601" s="166" t="s">
        <v>429</v>
      </c>
      <c r="L601" s="195" t="s">
        <v>552</v>
      </c>
    </row>
    <row r="602" spans="1:12" s="234" customFormat="1" ht="15.75">
      <c r="A602" s="68"/>
      <c r="B602" s="26" t="s">
        <v>1680</v>
      </c>
      <c r="C602" s="298"/>
      <c r="D602" s="22" t="s">
        <v>723</v>
      </c>
      <c r="E602" s="25"/>
      <c r="F602" s="25"/>
      <c r="G602" s="25"/>
      <c r="H602" s="25"/>
      <c r="I602" s="25"/>
      <c r="J602" s="78" t="s">
        <v>707</v>
      </c>
      <c r="K602" s="78" t="s">
        <v>551</v>
      </c>
      <c r="L602" s="60"/>
    </row>
    <row r="603" spans="1:12" s="234" customFormat="1" ht="15.75">
      <c r="A603" s="68"/>
      <c r="B603" s="26"/>
      <c r="C603" s="298"/>
      <c r="D603" s="22"/>
      <c r="E603" s="25"/>
      <c r="F603" s="25"/>
      <c r="G603" s="25"/>
      <c r="H603" s="25"/>
      <c r="I603" s="25"/>
      <c r="J603" s="285"/>
      <c r="K603" s="78"/>
      <c r="L603" s="60"/>
    </row>
    <row r="604" spans="1:12" s="234" customFormat="1" ht="15.75">
      <c r="A604" s="91"/>
      <c r="B604" s="30"/>
      <c r="C604" s="288"/>
      <c r="D604" s="38"/>
      <c r="E604" s="52"/>
      <c r="F604" s="52"/>
      <c r="G604" s="52"/>
      <c r="H604" s="52"/>
      <c r="I604" s="52"/>
      <c r="J604" s="470"/>
      <c r="K604" s="167"/>
      <c r="L604" s="294"/>
    </row>
    <row r="605" spans="1:12" s="234" customFormat="1" ht="15.75">
      <c r="A605" s="61">
        <v>89</v>
      </c>
      <c r="B605" s="143" t="s">
        <v>1686</v>
      </c>
      <c r="C605" s="140" t="s">
        <v>353</v>
      </c>
      <c r="D605" s="140" t="s">
        <v>722</v>
      </c>
      <c r="E605" s="142" t="s">
        <v>403</v>
      </c>
      <c r="F605" s="145" t="s">
        <v>403</v>
      </c>
      <c r="G605" s="145">
        <v>2500000</v>
      </c>
      <c r="H605" s="145">
        <v>2500000</v>
      </c>
      <c r="I605" s="145">
        <v>2500000</v>
      </c>
      <c r="J605" s="166" t="s">
        <v>706</v>
      </c>
      <c r="K605" s="166" t="s">
        <v>429</v>
      </c>
      <c r="L605" s="195" t="s">
        <v>552</v>
      </c>
    </row>
    <row r="606" spans="1:12" s="234" customFormat="1" ht="15.75">
      <c r="A606" s="68"/>
      <c r="B606" s="26" t="s">
        <v>1687</v>
      </c>
      <c r="C606" s="298"/>
      <c r="D606" s="22" t="s">
        <v>723</v>
      </c>
      <c r="E606" s="25"/>
      <c r="F606" s="25"/>
      <c r="G606" s="25"/>
      <c r="H606" s="25"/>
      <c r="I606" s="25"/>
      <c r="J606" s="78" t="s">
        <v>707</v>
      </c>
      <c r="K606" s="78" t="s">
        <v>551</v>
      </c>
      <c r="L606" s="60"/>
    </row>
    <row r="607" spans="1:12" s="234" customFormat="1" ht="15.75">
      <c r="A607" s="68"/>
      <c r="B607" s="26"/>
      <c r="C607" s="298"/>
      <c r="D607" s="22"/>
      <c r="E607" s="25"/>
      <c r="F607" s="25"/>
      <c r="G607" s="25"/>
      <c r="H607" s="25"/>
      <c r="I607" s="25"/>
      <c r="J607" s="285"/>
      <c r="K607" s="78"/>
      <c r="L607" s="60"/>
    </row>
    <row r="608" spans="1:12" s="234" customFormat="1" ht="15.75">
      <c r="A608" s="91"/>
      <c r="B608" s="30"/>
      <c r="C608" s="288"/>
      <c r="D608" s="38"/>
      <c r="E608" s="52"/>
      <c r="F608" s="52"/>
      <c r="G608" s="52"/>
      <c r="H608" s="52"/>
      <c r="I608" s="52"/>
      <c r="J608" s="470"/>
      <c r="K608" s="167"/>
      <c r="L608" s="294"/>
    </row>
    <row r="609" spans="1:12" s="234" customFormat="1" ht="10.5" customHeight="1">
      <c r="A609" s="261"/>
      <c r="B609" s="364"/>
      <c r="C609" s="364"/>
      <c r="D609" s="364"/>
      <c r="E609" s="261"/>
      <c r="F609" s="261"/>
      <c r="G609" s="261"/>
      <c r="H609" s="261"/>
      <c r="I609" s="261"/>
      <c r="J609" s="261"/>
      <c r="K609" s="418"/>
      <c r="L609" s="419"/>
    </row>
    <row r="610" spans="1:12" s="234" customFormat="1" ht="10.5" customHeight="1">
      <c r="A610" s="261"/>
      <c r="B610" s="364"/>
      <c r="C610" s="364"/>
      <c r="D610" s="364"/>
      <c r="E610" s="261"/>
      <c r="F610" s="261"/>
      <c r="G610" s="261"/>
      <c r="H610" s="261"/>
      <c r="I610" s="261"/>
      <c r="J610" s="261"/>
      <c r="K610" s="418"/>
      <c r="L610" s="419"/>
    </row>
    <row r="611" spans="1:12" s="234" customFormat="1" ht="10.5" customHeight="1">
      <c r="A611" s="261"/>
      <c r="B611" s="364"/>
      <c r="C611" s="364"/>
      <c r="D611" s="364"/>
      <c r="E611" s="261"/>
      <c r="F611" s="261"/>
      <c r="G611" s="261"/>
      <c r="H611" s="261"/>
      <c r="I611" s="261"/>
      <c r="J611" s="261"/>
      <c r="K611" s="418"/>
      <c r="L611" s="419"/>
    </row>
    <row r="612" spans="1:12" s="234" customFormat="1" ht="10.5" customHeight="1">
      <c r="A612" s="261"/>
      <c r="B612" s="364"/>
      <c r="C612" s="364"/>
      <c r="D612" s="364"/>
      <c r="E612" s="261"/>
      <c r="F612" s="261"/>
      <c r="G612" s="261"/>
      <c r="H612" s="261"/>
      <c r="I612" s="261"/>
      <c r="J612" s="261"/>
      <c r="K612" s="418"/>
      <c r="L612" s="419"/>
    </row>
    <row r="613" spans="1:12" s="234" customFormat="1" ht="10.5" customHeight="1">
      <c r="A613" s="261"/>
      <c r="B613" s="364"/>
      <c r="C613" s="364"/>
      <c r="D613" s="364"/>
      <c r="E613" s="261"/>
      <c r="F613" s="261"/>
      <c r="G613" s="261"/>
      <c r="H613" s="261"/>
      <c r="I613" s="261"/>
      <c r="J613" s="261"/>
      <c r="K613" s="418"/>
      <c r="L613" s="419"/>
    </row>
    <row r="614" spans="1:12" s="234" customFormat="1" ht="10.5" customHeight="1">
      <c r="A614" s="261"/>
      <c r="B614" s="364"/>
      <c r="C614" s="364"/>
      <c r="D614" s="364"/>
      <c r="E614" s="261"/>
      <c r="F614" s="261"/>
      <c r="G614" s="261"/>
      <c r="H614" s="261"/>
      <c r="I614" s="261"/>
      <c r="J614" s="261"/>
      <c r="K614" s="418"/>
      <c r="L614" s="419"/>
    </row>
    <row r="615" spans="1:12" s="234" customFormat="1" ht="10.5" customHeight="1">
      <c r="A615" s="261"/>
      <c r="B615" s="364"/>
      <c r="C615" s="364"/>
      <c r="D615" s="364"/>
      <c r="E615" s="261"/>
      <c r="F615" s="261"/>
      <c r="G615" s="261"/>
      <c r="H615" s="261"/>
      <c r="I615" s="261"/>
      <c r="J615" s="261"/>
      <c r="K615" s="418"/>
      <c r="L615" s="419"/>
    </row>
    <row r="616" spans="1:12" s="234" customFormat="1" ht="10.5" customHeight="1">
      <c r="A616" s="261"/>
      <c r="B616" s="364"/>
      <c r="C616" s="364"/>
      <c r="D616" s="364"/>
      <c r="E616" s="261"/>
      <c r="F616" s="261"/>
      <c r="G616" s="261"/>
      <c r="H616" s="261"/>
      <c r="I616" s="261"/>
      <c r="J616" s="261"/>
      <c r="K616" s="418"/>
      <c r="L616" s="419"/>
    </row>
    <row r="617" spans="1:12" s="234" customFormat="1" ht="10.5" customHeight="1">
      <c r="A617" s="261"/>
      <c r="B617" s="364"/>
      <c r="C617" s="364"/>
      <c r="D617" s="364"/>
      <c r="E617" s="261"/>
      <c r="F617" s="261"/>
      <c r="G617" s="261"/>
      <c r="H617" s="261"/>
      <c r="I617" s="261"/>
      <c r="J617" s="261"/>
      <c r="K617" s="418"/>
      <c r="L617" s="419"/>
    </row>
    <row r="618" spans="1:12" s="234" customFormat="1" ht="10.5" customHeight="1">
      <c r="A618" s="261"/>
      <c r="B618" s="364"/>
      <c r="C618" s="364"/>
      <c r="D618" s="364"/>
      <c r="E618" s="261"/>
      <c r="F618" s="261"/>
      <c r="G618" s="261"/>
      <c r="H618" s="261"/>
      <c r="I618" s="261"/>
      <c r="J618" s="261"/>
      <c r="K618" s="418"/>
      <c r="L618" s="419"/>
    </row>
    <row r="619" spans="1:12" s="234" customFormat="1" ht="10.5" customHeight="1">
      <c r="A619" s="261"/>
      <c r="B619" s="364"/>
      <c r="C619" s="364"/>
      <c r="D619" s="364"/>
      <c r="E619" s="261"/>
      <c r="F619" s="261"/>
      <c r="G619" s="261"/>
      <c r="H619" s="261"/>
      <c r="I619" s="261"/>
      <c r="J619" s="261"/>
      <c r="K619" s="418"/>
      <c r="L619" s="419"/>
    </row>
    <row r="620" spans="1:12" s="171" customFormat="1" ht="18.75">
      <c r="A620" s="170"/>
      <c r="B620" s="172" t="s">
        <v>802</v>
      </c>
      <c r="C620" s="170"/>
      <c r="D620" s="170"/>
      <c r="E620" s="170"/>
      <c r="F620" s="170"/>
      <c r="G620" s="170"/>
      <c r="H620" s="170"/>
      <c r="I620" s="170"/>
      <c r="J620" s="170"/>
      <c r="K620" s="170"/>
      <c r="L620" s="190"/>
    </row>
    <row r="621" spans="1:12" s="171" customFormat="1" ht="18.75">
      <c r="A621" s="170"/>
      <c r="B621" s="172" t="s">
        <v>435</v>
      </c>
      <c r="C621" s="170"/>
      <c r="D621" s="170"/>
      <c r="E621" s="170"/>
      <c r="F621" s="170"/>
      <c r="G621" s="170"/>
      <c r="H621" s="170"/>
      <c r="I621" s="170"/>
      <c r="J621" s="170"/>
      <c r="K621" s="170"/>
      <c r="L621" s="190"/>
    </row>
    <row r="622" spans="1:12" s="171" customFormat="1" ht="18.75">
      <c r="A622" s="617" t="s">
        <v>33</v>
      </c>
      <c r="B622" s="617"/>
      <c r="C622" s="617"/>
      <c r="D622" s="617"/>
      <c r="E622" s="617"/>
      <c r="F622" s="617"/>
      <c r="G622" s="617"/>
      <c r="H622" s="617"/>
      <c r="I622" s="617"/>
      <c r="J622" s="617"/>
      <c r="K622" s="617"/>
      <c r="L622" s="617"/>
    </row>
    <row r="623" spans="1:12" s="171" customFormat="1" ht="18.75">
      <c r="A623" s="613" t="s">
        <v>1266</v>
      </c>
      <c r="B623" s="613"/>
      <c r="C623" s="613"/>
      <c r="D623" s="613"/>
      <c r="E623" s="613"/>
      <c r="F623" s="613"/>
      <c r="G623" s="613"/>
      <c r="H623" s="613"/>
      <c r="I623" s="613"/>
      <c r="J623" s="613"/>
      <c r="K623" s="613"/>
      <c r="L623" s="613"/>
    </row>
    <row r="624" spans="1:12" ht="18.75">
      <c r="A624" s="3"/>
      <c r="B624" s="618" t="s">
        <v>25</v>
      </c>
      <c r="C624" s="618" t="s">
        <v>26</v>
      </c>
      <c r="D624" s="4" t="s">
        <v>27</v>
      </c>
      <c r="E624" s="614" t="s">
        <v>29</v>
      </c>
      <c r="F624" s="615"/>
      <c r="G624" s="615"/>
      <c r="H624" s="615"/>
      <c r="I624" s="616"/>
      <c r="J624" s="31" t="s">
        <v>415</v>
      </c>
      <c r="K624" s="130" t="s">
        <v>430</v>
      </c>
      <c r="L624" s="191" t="s">
        <v>432</v>
      </c>
    </row>
    <row r="625" spans="1:12" ht="18.75">
      <c r="A625" s="5" t="s">
        <v>24</v>
      </c>
      <c r="B625" s="619"/>
      <c r="C625" s="619"/>
      <c r="D625" s="7" t="s">
        <v>28</v>
      </c>
      <c r="E625" s="8">
        <v>2561</v>
      </c>
      <c r="F625" s="9">
        <v>2562</v>
      </c>
      <c r="G625" s="9">
        <v>2563</v>
      </c>
      <c r="H625" s="9"/>
      <c r="I625" s="10">
        <v>2564</v>
      </c>
      <c r="J625" s="124" t="s">
        <v>414</v>
      </c>
      <c r="K625" s="11" t="s">
        <v>431</v>
      </c>
      <c r="L625" s="192" t="s">
        <v>433</v>
      </c>
    </row>
    <row r="626" spans="1:12" ht="18.75">
      <c r="A626" s="12"/>
      <c r="B626" s="620"/>
      <c r="C626" s="620"/>
      <c r="D626" s="12"/>
      <c r="E626" s="13" t="s">
        <v>30</v>
      </c>
      <c r="F626" s="14" t="s">
        <v>30</v>
      </c>
      <c r="G626" s="14"/>
      <c r="H626" s="14"/>
      <c r="I626" s="15" t="s">
        <v>30</v>
      </c>
      <c r="J626" s="15"/>
      <c r="K626" s="13"/>
      <c r="L626" s="193"/>
    </row>
    <row r="627" spans="1:12" s="224" customFormat="1" ht="15.75">
      <c r="A627" s="61">
        <v>90</v>
      </c>
      <c r="B627" s="143" t="s">
        <v>1745</v>
      </c>
      <c r="C627" s="140" t="s">
        <v>353</v>
      </c>
      <c r="D627" s="140" t="s">
        <v>1737</v>
      </c>
      <c r="E627" s="142" t="s">
        <v>403</v>
      </c>
      <c r="F627" s="145" t="s">
        <v>403</v>
      </c>
      <c r="G627" s="145">
        <v>380000</v>
      </c>
      <c r="H627" s="145">
        <v>380000</v>
      </c>
      <c r="I627" s="145">
        <v>380000</v>
      </c>
      <c r="J627" s="166" t="s">
        <v>706</v>
      </c>
      <c r="K627" s="166" t="s">
        <v>429</v>
      </c>
      <c r="L627" s="195" t="s">
        <v>552</v>
      </c>
    </row>
    <row r="628" spans="1:12" s="224" customFormat="1" ht="15" customHeight="1">
      <c r="A628" s="68"/>
      <c r="B628" s="26" t="s">
        <v>1746</v>
      </c>
      <c r="C628" s="298"/>
      <c r="D628" s="22" t="s">
        <v>1747</v>
      </c>
      <c r="E628" s="25"/>
      <c r="F628" s="25"/>
      <c r="G628" s="25"/>
      <c r="H628" s="25"/>
      <c r="I628" s="25"/>
      <c r="J628" s="78" t="s">
        <v>707</v>
      </c>
      <c r="K628" s="78" t="s">
        <v>551</v>
      </c>
      <c r="L628" s="60"/>
    </row>
    <row r="629" spans="1:12" s="224" customFormat="1" ht="15" customHeight="1">
      <c r="A629" s="68"/>
      <c r="B629" s="26"/>
      <c r="C629" s="298"/>
      <c r="D629" s="22"/>
      <c r="E629" s="25"/>
      <c r="F629" s="25"/>
      <c r="G629" s="25"/>
      <c r="H629" s="25"/>
      <c r="I629" s="25"/>
      <c r="J629" s="285"/>
      <c r="K629" s="78"/>
      <c r="L629" s="60"/>
    </row>
    <row r="630" spans="1:12" s="224" customFormat="1" ht="15" customHeight="1">
      <c r="A630" s="68"/>
      <c r="B630" s="26"/>
      <c r="C630" s="298"/>
      <c r="D630" s="22"/>
      <c r="E630" s="25"/>
      <c r="F630" s="25"/>
      <c r="G630" s="25"/>
      <c r="H630" s="25"/>
      <c r="I630" s="25"/>
      <c r="J630" s="78"/>
      <c r="K630" s="78"/>
      <c r="L630" s="60"/>
    </row>
    <row r="631" spans="1:12" s="234" customFormat="1" ht="14.25" customHeight="1">
      <c r="A631" s="184"/>
      <c r="B631" s="229"/>
      <c r="C631" s="233"/>
      <c r="D631" s="229"/>
      <c r="E631" s="184"/>
      <c r="F631" s="184"/>
      <c r="G631" s="184"/>
      <c r="H631" s="184"/>
      <c r="I631" s="184"/>
      <c r="J631" s="232"/>
      <c r="K631" s="230"/>
      <c r="L631" s="228"/>
    </row>
    <row r="632" spans="1:12" s="234" customFormat="1" ht="15.75">
      <c r="A632" s="61">
        <v>91</v>
      </c>
      <c r="B632" s="143" t="s">
        <v>1748</v>
      </c>
      <c r="C632" s="140" t="s">
        <v>1749</v>
      </c>
      <c r="D632" s="140" t="s">
        <v>1755</v>
      </c>
      <c r="E632" s="142" t="s">
        <v>403</v>
      </c>
      <c r="F632" s="145" t="s">
        <v>403</v>
      </c>
      <c r="G632" s="145">
        <v>50000</v>
      </c>
      <c r="H632" s="145">
        <v>50000</v>
      </c>
      <c r="I632" s="145">
        <v>50000</v>
      </c>
      <c r="J632" s="166" t="s">
        <v>827</v>
      </c>
      <c r="K632" s="166" t="s">
        <v>1753</v>
      </c>
      <c r="L632" s="195"/>
    </row>
    <row r="633" spans="1:12" s="234" customFormat="1" ht="15.75">
      <c r="A633" s="68"/>
      <c r="B633" s="26" t="s">
        <v>448</v>
      </c>
      <c r="C633" s="298" t="s">
        <v>1750</v>
      </c>
      <c r="D633" s="22" t="s">
        <v>1756</v>
      </c>
      <c r="E633" s="25"/>
      <c r="F633" s="25"/>
      <c r="G633" s="25"/>
      <c r="H633" s="25"/>
      <c r="I633" s="25"/>
      <c r="J633" s="78" t="s">
        <v>1751</v>
      </c>
      <c r="K633" s="78" t="s">
        <v>1754</v>
      </c>
      <c r="L633" s="60" t="s">
        <v>552</v>
      </c>
    </row>
    <row r="634" spans="1:12" s="234" customFormat="1" ht="15.75">
      <c r="A634" s="68"/>
      <c r="B634" s="26"/>
      <c r="C634" s="298"/>
      <c r="D634" s="22"/>
      <c r="E634" s="25"/>
      <c r="F634" s="25"/>
      <c r="G634" s="25"/>
      <c r="H634" s="25"/>
      <c r="I634" s="25"/>
      <c r="J634" s="285" t="s">
        <v>1752</v>
      </c>
      <c r="K634" s="78"/>
      <c r="L634" s="60"/>
    </row>
    <row r="635" spans="1:12" s="234" customFormat="1" ht="15.75">
      <c r="A635" s="68"/>
      <c r="B635" s="26"/>
      <c r="C635" s="298"/>
      <c r="D635" s="22"/>
      <c r="E635" s="25"/>
      <c r="F635" s="25"/>
      <c r="G635" s="25"/>
      <c r="H635" s="25"/>
      <c r="I635" s="25"/>
      <c r="J635" s="285"/>
      <c r="K635" s="78"/>
      <c r="L635" s="60"/>
    </row>
    <row r="636" spans="1:12" s="234" customFormat="1" ht="15.75">
      <c r="A636" s="91"/>
      <c r="B636" s="30"/>
      <c r="C636" s="288"/>
      <c r="D636" s="38"/>
      <c r="E636" s="52"/>
      <c r="F636" s="52"/>
      <c r="G636" s="52"/>
      <c r="H636" s="52"/>
      <c r="I636" s="52"/>
      <c r="J636" s="470"/>
      <c r="K636" s="167"/>
      <c r="L636" s="294"/>
    </row>
    <row r="637" spans="1:12" s="234" customFormat="1" ht="15.75">
      <c r="A637" s="61">
        <v>92</v>
      </c>
      <c r="B637" s="143" t="s">
        <v>1757</v>
      </c>
      <c r="C637" s="140" t="s">
        <v>1758</v>
      </c>
      <c r="D637" s="140" t="s">
        <v>1760</v>
      </c>
      <c r="E637" s="142" t="s">
        <v>403</v>
      </c>
      <c r="F637" s="145" t="s">
        <v>403</v>
      </c>
      <c r="G637" s="145">
        <v>50000</v>
      </c>
      <c r="H637" s="145">
        <v>50000</v>
      </c>
      <c r="I637" s="145">
        <v>50000</v>
      </c>
      <c r="J637" s="166" t="s">
        <v>1765</v>
      </c>
      <c r="K637" s="166" t="s">
        <v>1767</v>
      </c>
      <c r="L637" s="195" t="s">
        <v>552</v>
      </c>
    </row>
    <row r="638" spans="1:12" s="234" customFormat="1" ht="15.75">
      <c r="A638" s="68"/>
      <c r="B638" s="26"/>
      <c r="C638" s="298" t="s">
        <v>1759</v>
      </c>
      <c r="D638" s="22" t="s">
        <v>1761</v>
      </c>
      <c r="E638" s="25"/>
      <c r="F638" s="25"/>
      <c r="G638" s="25"/>
      <c r="H638" s="25"/>
      <c r="I638" s="25"/>
      <c r="J638" s="78" t="s">
        <v>1766</v>
      </c>
      <c r="K638" s="78"/>
      <c r="L638" s="60"/>
    </row>
    <row r="639" spans="1:12" s="234" customFormat="1" ht="15.75">
      <c r="A639" s="68"/>
      <c r="B639" s="26"/>
      <c r="C639" s="298"/>
      <c r="D639" s="22"/>
      <c r="E639" s="25"/>
      <c r="F639" s="25"/>
      <c r="G639" s="25"/>
      <c r="H639" s="25"/>
      <c r="I639" s="25"/>
      <c r="J639" s="285"/>
      <c r="K639" s="78"/>
      <c r="L639" s="60"/>
    </row>
    <row r="640" spans="1:12" s="234" customFormat="1" ht="15.75">
      <c r="A640" s="91"/>
      <c r="B640" s="30"/>
      <c r="C640" s="288"/>
      <c r="D640" s="38"/>
      <c r="E640" s="52"/>
      <c r="F640" s="52"/>
      <c r="G640" s="52"/>
      <c r="H640" s="52"/>
      <c r="I640" s="52"/>
      <c r="J640" s="470"/>
      <c r="K640" s="167"/>
      <c r="L640" s="294"/>
    </row>
    <row r="641" spans="1:12" s="234" customFormat="1" ht="15.75">
      <c r="A641" s="61">
        <v>93</v>
      </c>
      <c r="B641" s="143" t="s">
        <v>1762</v>
      </c>
      <c r="C641" s="32" t="s">
        <v>1758</v>
      </c>
      <c r="D641" s="32" t="s">
        <v>1763</v>
      </c>
      <c r="E641" s="142" t="s">
        <v>403</v>
      </c>
      <c r="F641" s="145" t="s">
        <v>403</v>
      </c>
      <c r="G641" s="145">
        <v>30000</v>
      </c>
      <c r="H641" s="145">
        <v>30000</v>
      </c>
      <c r="I641" s="145">
        <v>30000</v>
      </c>
      <c r="J641" s="166" t="s">
        <v>1765</v>
      </c>
      <c r="K641" s="166" t="s">
        <v>1767</v>
      </c>
      <c r="L641" s="195" t="s">
        <v>552</v>
      </c>
    </row>
    <row r="642" spans="1:12" s="234" customFormat="1" ht="15.75">
      <c r="A642" s="68"/>
      <c r="B642" s="26"/>
      <c r="C642" s="26" t="s">
        <v>1759</v>
      </c>
      <c r="D642" s="20" t="s">
        <v>1764</v>
      </c>
      <c r="E642" s="25"/>
      <c r="F642" s="25"/>
      <c r="G642" s="25"/>
      <c r="H642" s="25"/>
      <c r="I642" s="25"/>
      <c r="J642" s="78" t="s">
        <v>1766</v>
      </c>
      <c r="K642" s="78"/>
      <c r="L642" s="60"/>
    </row>
    <row r="643" spans="1:12" s="234" customFormat="1" ht="15.75">
      <c r="A643" s="91"/>
      <c r="B643" s="30"/>
      <c r="C643" s="30"/>
      <c r="D643" s="29"/>
      <c r="E643" s="52"/>
      <c r="F643" s="52"/>
      <c r="G643" s="52"/>
      <c r="H643" s="52"/>
      <c r="I643" s="52"/>
      <c r="J643" s="470"/>
      <c r="K643" s="167"/>
      <c r="L643" s="294"/>
    </row>
    <row r="644" spans="1:12" s="234" customFormat="1" ht="15.75">
      <c r="A644" s="61">
        <v>94</v>
      </c>
      <c r="B644" s="143" t="s">
        <v>1781</v>
      </c>
      <c r="C644" s="143" t="s">
        <v>1784</v>
      </c>
      <c r="D644" s="22" t="s">
        <v>1783</v>
      </c>
      <c r="E644" s="25" t="s">
        <v>403</v>
      </c>
      <c r="F644" s="25" t="s">
        <v>403</v>
      </c>
      <c r="G644" s="145">
        <v>300000</v>
      </c>
      <c r="H644" s="145">
        <v>300000</v>
      </c>
      <c r="I644" s="145">
        <v>300000</v>
      </c>
      <c r="J644" s="285" t="s">
        <v>1785</v>
      </c>
      <c r="K644" s="78" t="s">
        <v>1787</v>
      </c>
      <c r="L644" s="60" t="s">
        <v>552</v>
      </c>
    </row>
    <row r="645" spans="1:12" s="234" customFormat="1" ht="15.75">
      <c r="A645" s="68"/>
      <c r="B645" s="26" t="s">
        <v>1782</v>
      </c>
      <c r="C645" s="26"/>
      <c r="D645" s="22"/>
      <c r="E645" s="25"/>
      <c r="F645" s="25"/>
      <c r="G645" s="25"/>
      <c r="H645" s="25"/>
      <c r="I645" s="25"/>
      <c r="J645" s="285" t="s">
        <v>1786</v>
      </c>
      <c r="K645" s="78" t="s">
        <v>1788</v>
      </c>
      <c r="L645" s="60"/>
    </row>
    <row r="646" spans="1:12" s="234" customFormat="1" ht="15.75">
      <c r="A646" s="68"/>
      <c r="B646" s="26"/>
      <c r="C646" s="26"/>
      <c r="D646" s="22"/>
      <c r="E646" s="25"/>
      <c r="F646" s="25"/>
      <c r="G646" s="25"/>
      <c r="H646" s="25"/>
      <c r="I646" s="25"/>
      <c r="J646" s="285"/>
      <c r="K646" s="78"/>
      <c r="L646" s="60"/>
    </row>
    <row r="647" spans="1:12" s="234" customFormat="1" ht="15.75">
      <c r="A647" s="91"/>
      <c r="B647" s="30"/>
      <c r="C647" s="30"/>
      <c r="D647" s="22"/>
      <c r="E647" s="25"/>
      <c r="F647" s="25"/>
      <c r="G647" s="25"/>
      <c r="H647" s="25"/>
      <c r="I647" s="25"/>
      <c r="J647" s="285"/>
      <c r="K647" s="78"/>
      <c r="L647" s="60"/>
    </row>
    <row r="648" spans="1:12" s="234" customFormat="1" ht="15.75">
      <c r="A648" s="91"/>
      <c r="B648" s="622" t="s">
        <v>1793</v>
      </c>
      <c r="C648" s="623"/>
      <c r="D648" s="624"/>
      <c r="E648" s="610">
        <f>SUM(E498+E471+E428+E423+E390+E385+E372+E339+E334+E321+E295+E276+E271+E262+E205+E190+E162+E157+E129+E125+E102)</f>
        <v>20660000</v>
      </c>
      <c r="F648" s="610">
        <f>SUM(F574+F564+F531+F451+F433+F418+F404+F399+F394+F367+F334+F330+F325+F309+F305+F266+F229+F205+F195+F190+F172+F162+F129+F125+F107+F102+F45)</f>
        <v>24680000</v>
      </c>
      <c r="G648" s="428">
        <f>SUM(G644+G641+G637+G632+G627+G605+G601+G596+G591+G574+G569+G564+G559+G541+G536+G531+G526+G521+G498+G493+G489+G484+G471+G466+G461+G456+G451+G433+G428+G423+G418+G404+G399+G394+G390+G385+G372+G367+G362+G357+G352+G339+G334+G330+G325+G321+G309+G305+G300+G295+G290+G276+G271+G266+G262++G239+G234+G229+G225+G210+G205+G200+G195+G190+G177+G172+G167+G162+G157+G139+G134+G129+G125+G111+G107+G102+G97+G93+G81+G77+G73+G69+G65+G53+G49+G45+G41+G37+G21+G16+G12)</f>
        <v>76130000</v>
      </c>
      <c r="H648" s="610">
        <f>SUM(H644+H641+H637+H632+H627+H605+H601+H596+H591+H574+H569+H564+H559+H541+H536+H531+H526+H521+H498+H493+H489+H484+H471+H466+H461+H456+H451+H433+H428+H423+H418+H404+H399+H394+H390+H385+H372+H367+H362+H357+H352+H339+H334+H330+H325+H321+H309+H305+H300+H295+H290+H276+H271+H266+H262+H258+H239+H234+H229+H225+H210+H205+H200+H195+H190+H177+H172+H167+H162+H157+H139+H134+H129+H125+H111+H107+H102+H97+H93+H81+H77+H73+H69+H65+H53+H49+H45+H41+H37+H21+H16+H12)</f>
        <v>76190000</v>
      </c>
      <c r="I648" s="610">
        <f>SUM(I644+I641+I637+I632+I627+I605+I601+I596+I591+I574+I569+I564+I559+I541+I536+I531+I526+I521+I498+I493+I489+I484+I471+I466+I461+I456+I451+I433+I428+I423+I418+I404+I399+I394+I390+I385+I372+I367+I362+I357+I352+I339+I334+I330+I325+I321+I309+I305+I300+I295+I290+I276+I271+I266+I262+I258+I239+I234+I229+I225+I210+I205+I200+I195+I190+I177+I172+I167+I162+I157+I139+I134+I129+I125+I111+I107+I102+I97+I93+I81+I77+I73+I69+I65+I53+I49+I45+I41+I37+I21+I16+I12)</f>
        <v>76120000</v>
      </c>
      <c r="J648" s="606"/>
      <c r="K648" s="607"/>
      <c r="L648" s="608"/>
    </row>
  </sheetData>
  <sheetProtection/>
  <mergeCells count="105">
    <mergeCell ref="A61:L61"/>
    <mergeCell ref="A88:L88"/>
    <mergeCell ref="A89:L89"/>
    <mergeCell ref="B648:D648"/>
    <mergeCell ref="A622:L622"/>
    <mergeCell ref="A623:L623"/>
    <mergeCell ref="B624:B626"/>
    <mergeCell ref="C624:C626"/>
    <mergeCell ref="E624:I624"/>
    <mergeCell ref="B62:B64"/>
    <mergeCell ref="A32:L32"/>
    <mergeCell ref="A33:L33"/>
    <mergeCell ref="B34:B36"/>
    <mergeCell ref="C34:C36"/>
    <mergeCell ref="E34:I34"/>
    <mergeCell ref="A60:L60"/>
    <mergeCell ref="A253:L253"/>
    <mergeCell ref="A220:L220"/>
    <mergeCell ref="C222:C224"/>
    <mergeCell ref="C90:C92"/>
    <mergeCell ref="E90:I90"/>
    <mergeCell ref="E255:I255"/>
    <mergeCell ref="B187:B189"/>
    <mergeCell ref="C187:C189"/>
    <mergeCell ref="E187:I187"/>
    <mergeCell ref="B90:B92"/>
    <mergeCell ref="C62:C64"/>
    <mergeCell ref="E62:I62"/>
    <mergeCell ref="A381:L381"/>
    <mergeCell ref="A221:L221"/>
    <mergeCell ref="E222:I222"/>
    <mergeCell ref="E318:I318"/>
    <mergeCell ref="C287:C289"/>
    <mergeCell ref="E287:I287"/>
    <mergeCell ref="C255:C257"/>
    <mergeCell ref="B382:B384"/>
    <mergeCell ref="C382:C384"/>
    <mergeCell ref="E382:I382"/>
    <mergeCell ref="B318:B320"/>
    <mergeCell ref="C318:C320"/>
    <mergeCell ref="A286:L286"/>
    <mergeCell ref="B287:B289"/>
    <mergeCell ref="A586:L586"/>
    <mergeCell ref="B349:B351"/>
    <mergeCell ref="C349:C351"/>
    <mergeCell ref="E349:I349"/>
    <mergeCell ref="A380:L380"/>
    <mergeCell ref="A316:L316"/>
    <mergeCell ref="A317:L317"/>
    <mergeCell ref="A587:L587"/>
    <mergeCell ref="E415:I415"/>
    <mergeCell ref="A446:L446"/>
    <mergeCell ref="B448:B450"/>
    <mergeCell ref="C448:C450"/>
    <mergeCell ref="C154:C156"/>
    <mergeCell ref="E154:I154"/>
    <mergeCell ref="A185:L185"/>
    <mergeCell ref="A186:L186"/>
    <mergeCell ref="B222:B224"/>
    <mergeCell ref="E518:I518"/>
    <mergeCell ref="A517:L517"/>
    <mergeCell ref="A554:L554"/>
    <mergeCell ref="A555:L555"/>
    <mergeCell ref="A254:L254"/>
    <mergeCell ref="A413:L413"/>
    <mergeCell ref="A414:L414"/>
    <mergeCell ref="B415:B417"/>
    <mergeCell ref="C415:C417"/>
    <mergeCell ref="B255:B257"/>
    <mergeCell ref="B9:B11"/>
    <mergeCell ref="A2:L2"/>
    <mergeCell ref="A3:L3"/>
    <mergeCell ref="A8:L8"/>
    <mergeCell ref="A4:L4"/>
    <mergeCell ref="B588:B590"/>
    <mergeCell ref="C588:C590"/>
    <mergeCell ref="E588:I588"/>
    <mergeCell ref="A479:L479"/>
    <mergeCell ref="A480:L480"/>
    <mergeCell ref="E122:I122"/>
    <mergeCell ref="A285:L285"/>
    <mergeCell ref="A152:L152"/>
    <mergeCell ref="A153:L153"/>
    <mergeCell ref="B154:B156"/>
    <mergeCell ref="A1:L1"/>
    <mergeCell ref="A120:L120"/>
    <mergeCell ref="A121:L121"/>
    <mergeCell ref="E9:I9"/>
    <mergeCell ref="C9:C11"/>
    <mergeCell ref="B556:B558"/>
    <mergeCell ref="C556:C558"/>
    <mergeCell ref="E556:I556"/>
    <mergeCell ref="B518:B520"/>
    <mergeCell ref="C518:C520"/>
    <mergeCell ref="A7:L7"/>
    <mergeCell ref="A347:L347"/>
    <mergeCell ref="A348:L348"/>
    <mergeCell ref="B122:B124"/>
    <mergeCell ref="C122:C124"/>
    <mergeCell ref="A447:L447"/>
    <mergeCell ref="E448:I448"/>
    <mergeCell ref="A516:L516"/>
    <mergeCell ref="E481:I481"/>
    <mergeCell ref="B481:B483"/>
    <mergeCell ref="C481:C483"/>
  </mergeCells>
  <printOptions/>
  <pageMargins left="0" right="0.07874015748031496" top="0.5511811023622047" bottom="0.5511811023622047" header="0.31496062992125984" footer="0.31496062992125984"/>
  <pageSetup horizontalDpi="300" verticalDpi="300" orientation="landscape" paperSize="9" scale="95" r:id="rId2"/>
  <headerFooter>
    <oddFooter>&amp;Lหน้า ๕๙</oddFooter>
    <firstFooter>&amp;Lหน้า ๔๑</first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88">
      <selection activeCell="D22" sqref="D22"/>
    </sheetView>
  </sheetViews>
  <sheetFormatPr defaultColWidth="9.140625" defaultRowHeight="15"/>
  <cols>
    <col min="1" max="1" width="4.140625" style="0" customWidth="1"/>
    <col min="2" max="2" width="29.421875" style="0" customWidth="1"/>
    <col min="3" max="3" width="18.7109375" style="0" customWidth="1"/>
    <col min="4" max="4" width="18.421875" style="0" customWidth="1"/>
    <col min="5" max="5" width="8.28125" style="0" customWidth="1"/>
    <col min="6" max="6" width="7.421875" style="0" customWidth="1"/>
    <col min="7" max="8" width="8.00390625" style="0" customWidth="1"/>
    <col min="9" max="9" width="17.00390625" style="0" customWidth="1"/>
    <col min="10" max="10" width="13.8515625" style="0" customWidth="1"/>
  </cols>
  <sheetData>
    <row r="1" spans="1:10" ht="20.25">
      <c r="A1" s="625" t="s">
        <v>22</v>
      </c>
      <c r="B1" s="625"/>
      <c r="C1" s="625"/>
      <c r="D1" s="625"/>
      <c r="E1" s="625"/>
      <c r="F1" s="625"/>
      <c r="G1" s="625"/>
      <c r="H1" s="625"/>
      <c r="I1" s="625"/>
      <c r="J1" s="625"/>
    </row>
    <row r="2" spans="1:10" ht="20.25">
      <c r="A2" s="625" t="s">
        <v>321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10" ht="20.25">
      <c r="A3" s="625" t="s">
        <v>23</v>
      </c>
      <c r="B3" s="625"/>
      <c r="C3" s="625"/>
      <c r="D3" s="625"/>
      <c r="E3" s="625"/>
      <c r="F3" s="625"/>
      <c r="G3" s="625"/>
      <c r="H3" s="625"/>
      <c r="I3" s="625"/>
      <c r="J3" s="625"/>
    </row>
    <row r="4" spans="1:10" ht="20.25">
      <c r="A4" s="701" t="s">
        <v>77</v>
      </c>
      <c r="B4" s="701"/>
      <c r="C4" s="701"/>
      <c r="D4" s="701"/>
      <c r="E4" s="701"/>
      <c r="F4" s="701"/>
      <c r="G4" s="701"/>
      <c r="H4" s="701"/>
      <c r="I4" s="701"/>
      <c r="J4" s="701"/>
    </row>
    <row r="5" spans="1:10" ht="20.25">
      <c r="A5" s="701" t="s">
        <v>327</v>
      </c>
      <c r="B5" s="701"/>
      <c r="C5" s="701"/>
      <c r="D5" s="701"/>
      <c r="E5" s="701"/>
      <c r="F5" s="701"/>
      <c r="G5" s="701"/>
      <c r="H5" s="701"/>
      <c r="I5" s="701"/>
      <c r="J5" s="701"/>
    </row>
    <row r="6" spans="1:10" ht="20.25">
      <c r="A6" s="701" t="s">
        <v>78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18.75">
      <c r="A7" s="75"/>
      <c r="B7" s="618" t="s">
        <v>25</v>
      </c>
      <c r="C7" s="618" t="s">
        <v>26</v>
      </c>
      <c r="D7" s="4" t="s">
        <v>27</v>
      </c>
      <c r="E7" s="614" t="s">
        <v>29</v>
      </c>
      <c r="F7" s="702"/>
      <c r="G7" s="702"/>
      <c r="H7" s="4" t="s">
        <v>415</v>
      </c>
      <c r="I7" s="703" t="s">
        <v>31</v>
      </c>
      <c r="J7" s="706" t="s">
        <v>32</v>
      </c>
    </row>
    <row r="8" spans="1:10" ht="18.75">
      <c r="A8" s="76" t="s">
        <v>24</v>
      </c>
      <c r="B8" s="619"/>
      <c r="C8" s="619"/>
      <c r="D8" s="7" t="s">
        <v>28</v>
      </c>
      <c r="E8" s="8">
        <v>2558</v>
      </c>
      <c r="F8" s="9">
        <v>2559</v>
      </c>
      <c r="G8" s="10">
        <v>2560</v>
      </c>
      <c r="H8" s="124" t="s">
        <v>414</v>
      </c>
      <c r="I8" s="704"/>
      <c r="J8" s="707"/>
    </row>
    <row r="9" spans="1:10" ht="18.75">
      <c r="A9" s="12"/>
      <c r="B9" s="620"/>
      <c r="C9" s="620"/>
      <c r="D9" s="12"/>
      <c r="E9" s="13" t="s">
        <v>30</v>
      </c>
      <c r="F9" s="14" t="s">
        <v>30</v>
      </c>
      <c r="G9" s="15" t="s">
        <v>30</v>
      </c>
      <c r="H9" s="15"/>
      <c r="I9" s="705"/>
      <c r="J9" s="708"/>
    </row>
    <row r="10" spans="1:10" ht="16.5">
      <c r="A10" s="77">
        <v>1</v>
      </c>
      <c r="B10" s="109" t="s">
        <v>324</v>
      </c>
      <c r="C10" s="20" t="s">
        <v>79</v>
      </c>
      <c r="D10" s="20" t="s">
        <v>80</v>
      </c>
      <c r="E10" s="84">
        <v>150000</v>
      </c>
      <c r="F10" s="19" t="s">
        <v>177</v>
      </c>
      <c r="G10" s="84">
        <v>100000</v>
      </c>
      <c r="H10" s="84"/>
      <c r="I10" s="20" t="s">
        <v>81</v>
      </c>
      <c r="J10" s="19" t="s">
        <v>108</v>
      </c>
    </row>
    <row r="11" spans="1:10" ht="16.5">
      <c r="A11" s="58"/>
      <c r="B11" s="109" t="s">
        <v>325</v>
      </c>
      <c r="C11" s="20" t="s">
        <v>82</v>
      </c>
      <c r="D11" s="20" t="s">
        <v>83</v>
      </c>
      <c r="E11" s="20" t="s">
        <v>84</v>
      </c>
      <c r="F11" s="19" t="s">
        <v>36</v>
      </c>
      <c r="G11" s="19" t="s">
        <v>36</v>
      </c>
      <c r="H11" s="19"/>
      <c r="I11" s="20" t="s">
        <v>85</v>
      </c>
      <c r="J11" s="19"/>
    </row>
    <row r="12" spans="1:10" ht="16.5">
      <c r="A12" s="58"/>
      <c r="B12" s="109"/>
      <c r="C12" s="20" t="s">
        <v>86</v>
      </c>
      <c r="D12" s="20" t="s">
        <v>87</v>
      </c>
      <c r="E12" s="19"/>
      <c r="F12" s="19"/>
      <c r="G12" s="19"/>
      <c r="H12" s="19"/>
      <c r="I12" s="20" t="s">
        <v>88</v>
      </c>
      <c r="J12" s="20"/>
    </row>
    <row r="13" spans="1:10" ht="16.5">
      <c r="A13" s="58"/>
      <c r="B13" s="109"/>
      <c r="C13" s="19"/>
      <c r="D13" s="20" t="s">
        <v>89</v>
      </c>
      <c r="E13" s="19"/>
      <c r="F13" s="19"/>
      <c r="G13" s="19"/>
      <c r="H13" s="19"/>
      <c r="I13" s="19"/>
      <c r="J13" s="19"/>
    </row>
    <row r="14" spans="1:10" ht="16.5">
      <c r="A14" s="63">
        <v>2</v>
      </c>
      <c r="B14" s="109" t="s">
        <v>91</v>
      </c>
      <c r="C14" s="20" t="s">
        <v>314</v>
      </c>
      <c r="D14" s="19" t="s">
        <v>167</v>
      </c>
      <c r="E14" s="19" t="s">
        <v>326</v>
      </c>
      <c r="F14" s="19" t="s">
        <v>185</v>
      </c>
      <c r="G14" s="19" t="s">
        <v>185</v>
      </c>
      <c r="H14" s="19"/>
      <c r="I14" s="20" t="s">
        <v>90</v>
      </c>
      <c r="J14" s="19" t="s">
        <v>39</v>
      </c>
    </row>
    <row r="15" spans="1:10" ht="16.5">
      <c r="A15" s="58"/>
      <c r="B15" s="109" t="s">
        <v>107</v>
      </c>
      <c r="C15" s="20" t="s">
        <v>92</v>
      </c>
      <c r="D15" s="19"/>
      <c r="E15" s="19" t="s">
        <v>36</v>
      </c>
      <c r="F15" s="19" t="s">
        <v>36</v>
      </c>
      <c r="G15" s="19" t="s">
        <v>36</v>
      </c>
      <c r="H15" s="19"/>
      <c r="I15" s="20" t="s">
        <v>93</v>
      </c>
      <c r="J15" s="19"/>
    </row>
    <row r="16" spans="1:10" ht="16.5">
      <c r="A16" s="58"/>
      <c r="B16" s="109"/>
      <c r="C16" s="20" t="s">
        <v>94</v>
      </c>
      <c r="D16" s="19"/>
      <c r="E16" s="19"/>
      <c r="F16" s="19"/>
      <c r="G16" s="19"/>
      <c r="H16" s="19"/>
      <c r="I16" s="20"/>
      <c r="J16" s="19"/>
    </row>
    <row r="17" spans="1:10" ht="9" customHeight="1">
      <c r="A17" s="58"/>
      <c r="B17" s="109"/>
      <c r="C17" s="20"/>
      <c r="D17" s="20"/>
      <c r="E17" s="19"/>
      <c r="F17" s="19"/>
      <c r="G17" s="19"/>
      <c r="H17" s="19"/>
      <c r="I17" s="20"/>
      <c r="J17" s="19"/>
    </row>
    <row r="18" spans="1:10" ht="16.5">
      <c r="A18" s="63">
        <v>3</v>
      </c>
      <c r="B18" s="109" t="s">
        <v>95</v>
      </c>
      <c r="C18" s="20" t="s">
        <v>96</v>
      </c>
      <c r="D18" s="19" t="s">
        <v>179</v>
      </c>
      <c r="E18" s="19" t="s">
        <v>97</v>
      </c>
      <c r="F18" s="19" t="s">
        <v>97</v>
      </c>
      <c r="G18" s="19" t="s">
        <v>97</v>
      </c>
      <c r="H18" s="19"/>
      <c r="I18" s="20" t="s">
        <v>98</v>
      </c>
      <c r="J18" s="19" t="s">
        <v>39</v>
      </c>
    </row>
    <row r="19" spans="1:10" ht="16.5">
      <c r="A19" s="58"/>
      <c r="B19" s="109" t="s">
        <v>99</v>
      </c>
      <c r="C19" s="20"/>
      <c r="D19" s="19"/>
      <c r="E19" s="19" t="s">
        <v>36</v>
      </c>
      <c r="F19" s="19" t="s">
        <v>36</v>
      </c>
      <c r="G19" s="19" t="s">
        <v>36</v>
      </c>
      <c r="H19" s="19"/>
      <c r="I19" s="20" t="s">
        <v>100</v>
      </c>
      <c r="J19" s="19"/>
    </row>
    <row r="20" spans="1:10" ht="9" customHeight="1">
      <c r="A20" s="59"/>
      <c r="B20" s="115"/>
      <c r="C20" s="20"/>
      <c r="D20" s="19"/>
      <c r="E20" s="20"/>
      <c r="F20" s="19"/>
      <c r="G20" s="19"/>
      <c r="H20" s="19"/>
      <c r="I20" s="19"/>
      <c r="J20" s="19"/>
    </row>
    <row r="21" spans="1:10" ht="16.5">
      <c r="A21" s="63">
        <v>4</v>
      </c>
      <c r="B21" s="109" t="s">
        <v>101</v>
      </c>
      <c r="C21" s="20" t="s">
        <v>102</v>
      </c>
      <c r="D21" s="19" t="s">
        <v>179</v>
      </c>
      <c r="E21" s="84">
        <v>11000</v>
      </c>
      <c r="F21" s="84">
        <v>11000</v>
      </c>
      <c r="G21" s="84">
        <v>11000</v>
      </c>
      <c r="H21" s="84"/>
      <c r="I21" s="40" t="s">
        <v>103</v>
      </c>
      <c r="J21" s="19" t="s">
        <v>108</v>
      </c>
    </row>
    <row r="22" spans="1:10" ht="16.5">
      <c r="A22" s="58"/>
      <c r="B22" s="109"/>
      <c r="C22" s="20"/>
      <c r="D22" s="20"/>
      <c r="E22" s="19" t="s">
        <v>36</v>
      </c>
      <c r="F22" s="19" t="s">
        <v>36</v>
      </c>
      <c r="G22" s="19" t="s">
        <v>36</v>
      </c>
      <c r="H22" s="19"/>
      <c r="I22" s="20"/>
      <c r="J22" s="19"/>
    </row>
    <row r="23" spans="1:10" ht="10.5" customHeight="1">
      <c r="A23" s="58"/>
      <c r="B23" s="109"/>
      <c r="C23" s="19"/>
      <c r="D23" s="20"/>
      <c r="E23" s="19"/>
      <c r="F23" s="19"/>
      <c r="G23" s="19"/>
      <c r="H23" s="19"/>
      <c r="I23" s="20"/>
      <c r="J23" s="20"/>
    </row>
    <row r="24" spans="1:10" ht="16.5">
      <c r="A24" s="63">
        <v>5</v>
      </c>
      <c r="B24" s="109" t="s">
        <v>392</v>
      </c>
      <c r="C24" s="20" t="s">
        <v>261</v>
      </c>
      <c r="D24" s="19" t="s">
        <v>179</v>
      </c>
      <c r="E24" s="19" t="s">
        <v>259</v>
      </c>
      <c r="F24" s="19" t="s">
        <v>37</v>
      </c>
      <c r="G24" s="19" t="s">
        <v>37</v>
      </c>
      <c r="H24" s="19"/>
      <c r="I24" s="20" t="s">
        <v>262</v>
      </c>
      <c r="J24" s="19" t="s">
        <v>39</v>
      </c>
    </row>
    <row r="25" spans="1:10" ht="16.5">
      <c r="A25" s="58"/>
      <c r="B25" s="109" t="s">
        <v>393</v>
      </c>
      <c r="C25" s="20" t="s">
        <v>263</v>
      </c>
      <c r="D25" s="19"/>
      <c r="E25" s="19" t="s">
        <v>36</v>
      </c>
      <c r="F25" s="19"/>
      <c r="G25" s="19"/>
      <c r="H25" s="19"/>
      <c r="I25" s="20" t="s">
        <v>264</v>
      </c>
      <c r="J25" s="19"/>
    </row>
    <row r="26" spans="1:10" ht="16.5">
      <c r="A26" s="58"/>
      <c r="B26" s="109"/>
      <c r="C26" s="20"/>
      <c r="D26" s="19"/>
      <c r="E26" s="19"/>
      <c r="F26" s="19"/>
      <c r="G26" s="19"/>
      <c r="H26" s="19"/>
      <c r="I26" s="20"/>
      <c r="J26" s="20"/>
    </row>
    <row r="27" spans="1:10" ht="16.5">
      <c r="A27" s="63">
        <v>6</v>
      </c>
      <c r="B27" s="109" t="s">
        <v>265</v>
      </c>
      <c r="C27" s="20" t="s">
        <v>266</v>
      </c>
      <c r="D27" s="19" t="s">
        <v>267</v>
      </c>
      <c r="E27" s="84">
        <v>100000</v>
      </c>
      <c r="F27" s="19" t="s">
        <v>37</v>
      </c>
      <c r="G27" s="19" t="s">
        <v>37</v>
      </c>
      <c r="H27" s="19"/>
      <c r="I27" s="40" t="s">
        <v>182</v>
      </c>
      <c r="J27" s="19" t="s">
        <v>38</v>
      </c>
    </row>
    <row r="28" spans="1:10" ht="16.5">
      <c r="A28" s="58"/>
      <c r="B28" s="109" t="s">
        <v>268</v>
      </c>
      <c r="C28" s="20" t="s">
        <v>269</v>
      </c>
      <c r="D28" s="19"/>
      <c r="E28" s="19" t="s">
        <v>36</v>
      </c>
      <c r="F28" s="19"/>
      <c r="G28" s="19"/>
      <c r="H28" s="19"/>
      <c r="I28" s="20" t="s">
        <v>270</v>
      </c>
      <c r="J28" s="19"/>
    </row>
    <row r="29" spans="1:10" ht="15.75">
      <c r="A29" s="12"/>
      <c r="B29" s="29"/>
      <c r="C29" s="29" t="s">
        <v>268</v>
      </c>
      <c r="D29" s="29"/>
      <c r="E29" s="28"/>
      <c r="F29" s="28"/>
      <c r="G29" s="28"/>
      <c r="H29" s="28"/>
      <c r="I29" s="29"/>
      <c r="J29" s="28"/>
    </row>
    <row r="30" ht="49.5">
      <c r="J30" s="122" t="s">
        <v>409</v>
      </c>
    </row>
    <row r="31" ht="14.25">
      <c r="J31" s="114"/>
    </row>
    <row r="32" spans="1:10" ht="20.25">
      <c r="A32" s="625" t="s">
        <v>22</v>
      </c>
      <c r="B32" s="625"/>
      <c r="C32" s="625"/>
      <c r="D32" s="625"/>
      <c r="E32" s="625"/>
      <c r="F32" s="625"/>
      <c r="G32" s="625"/>
      <c r="H32" s="625"/>
      <c r="I32" s="625"/>
      <c r="J32" s="625"/>
    </row>
    <row r="33" spans="1:10" ht="20.25">
      <c r="A33" s="625" t="s">
        <v>321</v>
      </c>
      <c r="B33" s="625"/>
      <c r="C33" s="625"/>
      <c r="D33" s="625"/>
      <c r="E33" s="625"/>
      <c r="F33" s="625"/>
      <c r="G33" s="625"/>
      <c r="H33" s="625"/>
      <c r="I33" s="625"/>
      <c r="J33" s="625"/>
    </row>
    <row r="34" spans="1:10" ht="20.25">
      <c r="A34" s="625" t="s">
        <v>23</v>
      </c>
      <c r="B34" s="625"/>
      <c r="C34" s="625"/>
      <c r="D34" s="625"/>
      <c r="E34" s="625"/>
      <c r="F34" s="625"/>
      <c r="G34" s="625"/>
      <c r="H34" s="625"/>
      <c r="I34" s="625"/>
      <c r="J34" s="625"/>
    </row>
    <row r="35" spans="1:10" ht="20.25">
      <c r="A35" s="701" t="s">
        <v>77</v>
      </c>
      <c r="B35" s="701"/>
      <c r="C35" s="701"/>
      <c r="D35" s="701"/>
      <c r="E35" s="701"/>
      <c r="F35" s="701"/>
      <c r="G35" s="701"/>
      <c r="H35" s="701"/>
      <c r="I35" s="701"/>
      <c r="J35" s="701"/>
    </row>
    <row r="36" spans="1:10" ht="20.25">
      <c r="A36" s="701" t="s">
        <v>333</v>
      </c>
      <c r="B36" s="701"/>
      <c r="C36" s="701"/>
      <c r="D36" s="701"/>
      <c r="E36" s="701"/>
      <c r="F36" s="701"/>
      <c r="G36" s="701"/>
      <c r="H36" s="701"/>
      <c r="I36" s="701"/>
      <c r="J36" s="701"/>
    </row>
    <row r="37" spans="1:10" ht="20.25">
      <c r="A37" s="701" t="s">
        <v>332</v>
      </c>
      <c r="B37" s="701"/>
      <c r="C37" s="701"/>
      <c r="D37" s="701"/>
      <c r="E37" s="701"/>
      <c r="F37" s="701"/>
      <c r="G37" s="701"/>
      <c r="H37" s="701"/>
      <c r="I37" s="701"/>
      <c r="J37" s="701"/>
    </row>
    <row r="38" spans="1:10" ht="18.75">
      <c r="A38" s="75"/>
      <c r="B38" s="709" t="s">
        <v>25</v>
      </c>
      <c r="C38" s="618" t="s">
        <v>26</v>
      </c>
      <c r="D38" s="4" t="s">
        <v>27</v>
      </c>
      <c r="E38" s="614" t="s">
        <v>29</v>
      </c>
      <c r="F38" s="702"/>
      <c r="G38" s="702"/>
      <c r="H38" s="125"/>
      <c r="I38" s="703" t="s">
        <v>31</v>
      </c>
      <c r="J38" s="706" t="s">
        <v>32</v>
      </c>
    </row>
    <row r="39" spans="1:10" ht="18.75">
      <c r="A39" s="76" t="s">
        <v>24</v>
      </c>
      <c r="B39" s="710"/>
      <c r="C39" s="619"/>
      <c r="D39" s="7" t="s">
        <v>28</v>
      </c>
      <c r="E39" s="8">
        <v>2558</v>
      </c>
      <c r="F39" s="9">
        <v>2559</v>
      </c>
      <c r="G39" s="10">
        <v>2560</v>
      </c>
      <c r="H39" s="124"/>
      <c r="I39" s="704"/>
      <c r="J39" s="707"/>
    </row>
    <row r="40" spans="1:10" ht="18.75">
      <c r="A40" s="12"/>
      <c r="B40" s="711"/>
      <c r="C40" s="620"/>
      <c r="D40" s="12"/>
      <c r="E40" s="13" t="s">
        <v>30</v>
      </c>
      <c r="F40" s="14" t="s">
        <v>30</v>
      </c>
      <c r="G40" s="15" t="s">
        <v>30</v>
      </c>
      <c r="H40" s="15"/>
      <c r="I40" s="705"/>
      <c r="J40" s="708"/>
    </row>
    <row r="41" spans="1:10" ht="18.75">
      <c r="A41" s="77">
        <v>7</v>
      </c>
      <c r="B41" s="117" t="s">
        <v>349</v>
      </c>
      <c r="C41" s="20" t="s">
        <v>273</v>
      </c>
      <c r="D41" s="19" t="s">
        <v>274</v>
      </c>
      <c r="E41" s="19" t="s">
        <v>220</v>
      </c>
      <c r="F41" s="19" t="s">
        <v>37</v>
      </c>
      <c r="G41" s="19" t="s">
        <v>37</v>
      </c>
      <c r="H41" s="19"/>
      <c r="I41" s="20" t="s">
        <v>275</v>
      </c>
      <c r="J41" s="19" t="s">
        <v>108</v>
      </c>
    </row>
    <row r="42" spans="1:10" ht="18.75">
      <c r="A42" s="58"/>
      <c r="B42" s="117"/>
      <c r="C42" s="20" t="s">
        <v>276</v>
      </c>
      <c r="D42" s="20"/>
      <c r="E42" s="19" t="s">
        <v>36</v>
      </c>
      <c r="F42" s="19"/>
      <c r="G42" s="19"/>
      <c r="H42" s="19"/>
      <c r="I42" s="20"/>
      <c r="J42" s="19"/>
    </row>
    <row r="43" spans="1:10" ht="11.25" customHeight="1">
      <c r="A43" s="58"/>
      <c r="B43" s="117"/>
      <c r="C43" s="19"/>
      <c r="D43" s="20"/>
      <c r="E43" s="19"/>
      <c r="F43" s="19"/>
      <c r="G43" s="19"/>
      <c r="H43" s="19"/>
      <c r="I43" s="20"/>
      <c r="J43" s="20"/>
    </row>
    <row r="44" spans="1:10" ht="18.75">
      <c r="A44" s="63">
        <v>8</v>
      </c>
      <c r="B44" s="117" t="s">
        <v>330</v>
      </c>
      <c r="C44" s="20" t="s">
        <v>277</v>
      </c>
      <c r="D44" s="19" t="s">
        <v>179</v>
      </c>
      <c r="E44" s="19" t="s">
        <v>166</v>
      </c>
      <c r="F44" s="19" t="s">
        <v>37</v>
      </c>
      <c r="G44" s="19" t="s">
        <v>37</v>
      </c>
      <c r="H44" s="19"/>
      <c r="I44" s="20" t="s">
        <v>278</v>
      </c>
      <c r="J44" s="19" t="s">
        <v>39</v>
      </c>
    </row>
    <row r="45" spans="1:10" ht="18.75">
      <c r="A45" s="58"/>
      <c r="B45" s="117" t="s">
        <v>279</v>
      </c>
      <c r="C45" s="20" t="s">
        <v>280</v>
      </c>
      <c r="D45" s="19"/>
      <c r="E45" s="19" t="s">
        <v>36</v>
      </c>
      <c r="F45" s="19"/>
      <c r="G45" s="19"/>
      <c r="H45" s="19"/>
      <c r="I45" s="20" t="s">
        <v>281</v>
      </c>
      <c r="J45" s="19"/>
    </row>
    <row r="46" spans="1:10" ht="12.75" customHeight="1">
      <c r="A46" s="58"/>
      <c r="B46" s="117"/>
      <c r="C46" s="20"/>
      <c r="D46" s="19"/>
      <c r="E46" s="19"/>
      <c r="F46" s="19"/>
      <c r="G46" s="19"/>
      <c r="H46" s="19"/>
      <c r="I46" s="20"/>
      <c r="J46" s="20"/>
    </row>
    <row r="47" spans="1:10" ht="18.75">
      <c r="A47" s="63">
        <v>9</v>
      </c>
      <c r="B47" s="117" t="s">
        <v>331</v>
      </c>
      <c r="C47" s="20" t="s">
        <v>282</v>
      </c>
      <c r="D47" s="19" t="s">
        <v>283</v>
      </c>
      <c r="E47" s="84">
        <v>150000</v>
      </c>
      <c r="F47" s="19" t="s">
        <v>37</v>
      </c>
      <c r="G47" s="19" t="s">
        <v>37</v>
      </c>
      <c r="H47" s="19"/>
      <c r="I47" s="40" t="s">
        <v>388</v>
      </c>
      <c r="J47" s="19" t="s">
        <v>39</v>
      </c>
    </row>
    <row r="48" spans="1:10" ht="18.75">
      <c r="A48" s="58"/>
      <c r="B48" s="117"/>
      <c r="C48" s="20" t="s">
        <v>284</v>
      </c>
      <c r="D48" s="19" t="s">
        <v>285</v>
      </c>
      <c r="E48" s="19" t="s">
        <v>36</v>
      </c>
      <c r="F48" s="19"/>
      <c r="G48" s="19"/>
      <c r="H48" s="19"/>
      <c r="I48" s="20" t="s">
        <v>389</v>
      </c>
      <c r="J48" s="19"/>
    </row>
    <row r="49" spans="1:10" ht="18.75">
      <c r="A49" s="58"/>
      <c r="B49" s="117"/>
      <c r="C49" s="20" t="s">
        <v>287</v>
      </c>
      <c r="D49" s="20"/>
      <c r="E49" s="19"/>
      <c r="F49" s="19"/>
      <c r="G49" s="19"/>
      <c r="H49" s="19"/>
      <c r="I49" s="20"/>
      <c r="J49" s="19"/>
    </row>
    <row r="50" spans="1:10" ht="9.75" customHeight="1">
      <c r="A50" s="58"/>
      <c r="B50" s="117"/>
      <c r="C50" s="19"/>
      <c r="D50" s="19"/>
      <c r="E50" s="19"/>
      <c r="F50" s="19"/>
      <c r="G50" s="19"/>
      <c r="H50" s="19"/>
      <c r="I50" s="19"/>
      <c r="J50" s="19"/>
    </row>
    <row r="51" spans="1:10" ht="18.75">
      <c r="A51" s="63">
        <v>10</v>
      </c>
      <c r="B51" s="117" t="s">
        <v>328</v>
      </c>
      <c r="C51" s="20" t="s">
        <v>314</v>
      </c>
      <c r="D51" s="20" t="s">
        <v>288</v>
      </c>
      <c r="E51" s="19" t="s">
        <v>260</v>
      </c>
      <c r="F51" s="19" t="s">
        <v>37</v>
      </c>
      <c r="G51" s="19" t="s">
        <v>37</v>
      </c>
      <c r="H51" s="19"/>
      <c r="I51" s="20" t="s">
        <v>289</v>
      </c>
      <c r="J51" s="19" t="s">
        <v>108</v>
      </c>
    </row>
    <row r="52" spans="1:10" ht="18.75">
      <c r="A52" s="58"/>
      <c r="B52" s="55"/>
      <c r="C52" s="20" t="s">
        <v>290</v>
      </c>
      <c r="D52" s="20"/>
      <c r="E52" s="19" t="s">
        <v>36</v>
      </c>
      <c r="F52" s="19"/>
      <c r="G52" s="19"/>
      <c r="H52" s="19"/>
      <c r="I52" s="20" t="s">
        <v>43</v>
      </c>
      <c r="J52" s="19"/>
    </row>
    <row r="53" spans="1:10" ht="12.75" customHeight="1">
      <c r="A53" s="98"/>
      <c r="B53" s="118"/>
      <c r="C53" s="98"/>
      <c r="E53" s="98"/>
      <c r="G53" s="98"/>
      <c r="H53" s="103"/>
      <c r="J53" s="98"/>
    </row>
    <row r="54" spans="1:10" ht="18.75">
      <c r="A54" s="63">
        <v>11</v>
      </c>
      <c r="B54" s="55" t="s">
        <v>384</v>
      </c>
      <c r="C54" s="20" t="s">
        <v>329</v>
      </c>
      <c r="D54" s="19" t="s">
        <v>271</v>
      </c>
      <c r="E54" s="84">
        <v>800000</v>
      </c>
      <c r="F54" s="23" t="s">
        <v>37</v>
      </c>
      <c r="G54" s="19" t="s">
        <v>37</v>
      </c>
      <c r="H54" s="19"/>
      <c r="I54" s="40" t="s">
        <v>181</v>
      </c>
      <c r="J54" s="19" t="s">
        <v>108</v>
      </c>
    </row>
    <row r="55" spans="1:10" ht="18.75">
      <c r="A55" s="58"/>
      <c r="B55" s="55"/>
      <c r="C55" s="20"/>
      <c r="D55" s="19"/>
      <c r="E55" s="19" t="s">
        <v>36</v>
      </c>
      <c r="F55" s="19"/>
      <c r="G55" s="19"/>
      <c r="H55" s="19"/>
      <c r="I55" s="20" t="s">
        <v>272</v>
      </c>
      <c r="J55" s="19"/>
    </row>
    <row r="56" spans="1:10" ht="18.75">
      <c r="A56" s="99">
        <v>12</v>
      </c>
      <c r="B56" s="116" t="s">
        <v>352</v>
      </c>
      <c r="C56" s="96" t="s">
        <v>383</v>
      </c>
      <c r="D56" s="106" t="s">
        <v>323</v>
      </c>
      <c r="E56" s="104">
        <v>150000</v>
      </c>
      <c r="F56" s="23" t="s">
        <v>37</v>
      </c>
      <c r="G56" s="19" t="s">
        <v>37</v>
      </c>
      <c r="H56" s="19"/>
      <c r="I56" s="96" t="s">
        <v>336</v>
      </c>
      <c r="J56" s="19" t="s">
        <v>108</v>
      </c>
    </row>
    <row r="57" spans="1:10" ht="18.75">
      <c r="A57" s="96"/>
      <c r="B57" s="116"/>
      <c r="C57" s="96" t="s">
        <v>390</v>
      </c>
      <c r="D57" s="100"/>
      <c r="E57" s="19" t="s">
        <v>36</v>
      </c>
      <c r="F57" s="96"/>
      <c r="G57" s="97"/>
      <c r="H57" s="97"/>
      <c r="I57" s="96" t="s">
        <v>337</v>
      </c>
      <c r="J57" s="96"/>
    </row>
    <row r="58" spans="1:10" ht="11.25" customHeight="1">
      <c r="A58" s="101"/>
      <c r="B58" s="102"/>
      <c r="C58" s="101"/>
      <c r="D58" s="105"/>
      <c r="E58" s="102"/>
      <c r="F58" s="101"/>
      <c r="G58" s="102"/>
      <c r="H58" s="102"/>
      <c r="I58" s="101"/>
      <c r="J58" s="101"/>
    </row>
    <row r="59" spans="1:10" ht="45.75">
      <c r="A59" s="97"/>
      <c r="B59" s="97"/>
      <c r="C59" s="97"/>
      <c r="D59" s="97"/>
      <c r="E59" s="97"/>
      <c r="F59" s="97"/>
      <c r="G59" s="97"/>
      <c r="H59" s="97"/>
      <c r="I59" s="97"/>
      <c r="J59" s="122" t="s">
        <v>408</v>
      </c>
    </row>
    <row r="60" spans="1:10" ht="15.75">
      <c r="A60" s="97"/>
      <c r="B60" s="97"/>
      <c r="C60" s="97"/>
      <c r="D60" s="97"/>
      <c r="E60" s="97"/>
      <c r="F60" s="97"/>
      <c r="G60" s="97"/>
      <c r="H60" s="97"/>
      <c r="I60" s="97"/>
      <c r="J60" s="114"/>
    </row>
    <row r="61" spans="1:10" ht="20.25">
      <c r="A61" s="625" t="s">
        <v>22</v>
      </c>
      <c r="B61" s="625"/>
      <c r="C61" s="625"/>
      <c r="D61" s="625"/>
      <c r="E61" s="625"/>
      <c r="F61" s="625"/>
      <c r="G61" s="625"/>
      <c r="H61" s="625"/>
      <c r="I61" s="625"/>
      <c r="J61" s="625"/>
    </row>
    <row r="62" spans="1:10" ht="20.25">
      <c r="A62" s="625" t="s">
        <v>321</v>
      </c>
      <c r="B62" s="625"/>
      <c r="C62" s="625"/>
      <c r="D62" s="625"/>
      <c r="E62" s="625"/>
      <c r="F62" s="625"/>
      <c r="G62" s="625"/>
      <c r="H62" s="625"/>
      <c r="I62" s="625"/>
      <c r="J62" s="625"/>
    </row>
    <row r="63" spans="1:10" ht="20.25">
      <c r="A63" s="625" t="s">
        <v>23</v>
      </c>
      <c r="B63" s="625"/>
      <c r="C63" s="625"/>
      <c r="D63" s="625"/>
      <c r="E63" s="625"/>
      <c r="F63" s="625"/>
      <c r="G63" s="625"/>
      <c r="H63" s="625"/>
      <c r="I63" s="625"/>
      <c r="J63" s="625"/>
    </row>
    <row r="64" spans="1:10" ht="20.25">
      <c r="A64" s="701" t="s">
        <v>77</v>
      </c>
      <c r="B64" s="701"/>
      <c r="C64" s="701"/>
      <c r="D64" s="701"/>
      <c r="E64" s="701"/>
      <c r="F64" s="701"/>
      <c r="G64" s="701"/>
      <c r="H64" s="701"/>
      <c r="I64" s="701"/>
      <c r="J64" s="701"/>
    </row>
    <row r="65" spans="1:10" ht="20.25">
      <c r="A65" s="701" t="s">
        <v>291</v>
      </c>
      <c r="B65" s="701"/>
      <c r="C65" s="701"/>
      <c r="D65" s="701"/>
      <c r="E65" s="701"/>
      <c r="F65" s="701"/>
      <c r="G65" s="701"/>
      <c r="H65" s="701"/>
      <c r="I65" s="701"/>
      <c r="J65" s="701"/>
    </row>
    <row r="66" spans="1:10" ht="20.25">
      <c r="A66" s="701" t="s">
        <v>292</v>
      </c>
      <c r="B66" s="701"/>
      <c r="C66" s="701"/>
      <c r="D66" s="701"/>
      <c r="E66" s="701"/>
      <c r="F66" s="701"/>
      <c r="G66" s="701"/>
      <c r="H66" s="701"/>
      <c r="I66" s="701"/>
      <c r="J66" s="701"/>
    </row>
    <row r="67" spans="1:10" ht="18.75">
      <c r="A67" s="75"/>
      <c r="B67" s="618" t="s">
        <v>25</v>
      </c>
      <c r="C67" s="618" t="s">
        <v>26</v>
      </c>
      <c r="D67" s="4" t="s">
        <v>27</v>
      </c>
      <c r="E67" s="614" t="s">
        <v>29</v>
      </c>
      <c r="F67" s="702"/>
      <c r="G67" s="702"/>
      <c r="H67" s="125"/>
      <c r="I67" s="703" t="s">
        <v>31</v>
      </c>
      <c r="J67" s="706" t="s">
        <v>32</v>
      </c>
    </row>
    <row r="68" spans="1:10" ht="18.75">
      <c r="A68" s="76" t="s">
        <v>24</v>
      </c>
      <c r="B68" s="619"/>
      <c r="C68" s="619"/>
      <c r="D68" s="7" t="s">
        <v>28</v>
      </c>
      <c r="E68" s="8">
        <v>2558</v>
      </c>
      <c r="F68" s="9">
        <v>2559</v>
      </c>
      <c r="G68" s="10">
        <v>2560</v>
      </c>
      <c r="H68" s="124"/>
      <c r="I68" s="704"/>
      <c r="J68" s="707"/>
    </row>
    <row r="69" spans="1:10" ht="18.75">
      <c r="A69" s="12"/>
      <c r="B69" s="620"/>
      <c r="C69" s="620"/>
      <c r="D69" s="12"/>
      <c r="E69" s="13" t="s">
        <v>30</v>
      </c>
      <c r="F69" s="14" t="s">
        <v>30</v>
      </c>
      <c r="G69" s="15" t="s">
        <v>30</v>
      </c>
      <c r="H69" s="15"/>
      <c r="I69" s="705"/>
      <c r="J69" s="708"/>
    </row>
    <row r="70" spans="1:10" ht="16.5">
      <c r="A70" s="77">
        <v>1</v>
      </c>
      <c r="B70" s="109" t="s">
        <v>293</v>
      </c>
      <c r="C70" s="20" t="s">
        <v>294</v>
      </c>
      <c r="D70" s="19" t="s">
        <v>295</v>
      </c>
      <c r="E70" s="84">
        <v>25000</v>
      </c>
      <c r="F70" s="84">
        <v>25000</v>
      </c>
      <c r="G70" s="84">
        <v>25000</v>
      </c>
      <c r="H70" s="84"/>
      <c r="I70" s="20" t="s">
        <v>296</v>
      </c>
      <c r="J70" s="19" t="s">
        <v>108</v>
      </c>
    </row>
    <row r="71" spans="1:10" ht="16.5">
      <c r="A71" s="58"/>
      <c r="B71" s="109" t="s">
        <v>297</v>
      </c>
      <c r="C71" s="20" t="s">
        <v>298</v>
      </c>
      <c r="D71" s="20"/>
      <c r="E71" s="19" t="s">
        <v>36</v>
      </c>
      <c r="F71" s="19" t="s">
        <v>36</v>
      </c>
      <c r="G71" s="19" t="s">
        <v>36</v>
      </c>
      <c r="H71" s="19"/>
      <c r="I71" s="20" t="s">
        <v>299</v>
      </c>
      <c r="J71" s="19"/>
    </row>
    <row r="72" spans="1:10" ht="15.75">
      <c r="A72" s="58"/>
      <c r="B72" s="20"/>
      <c r="C72" s="20" t="s">
        <v>170</v>
      </c>
      <c r="D72" s="20"/>
      <c r="E72" s="19"/>
      <c r="F72" s="19"/>
      <c r="G72" s="19"/>
      <c r="H72" s="19"/>
      <c r="I72" s="20" t="s">
        <v>300</v>
      </c>
      <c r="J72" s="20"/>
    </row>
    <row r="73" spans="1:10" ht="15.75">
      <c r="A73" s="58"/>
      <c r="B73" s="20"/>
      <c r="C73" s="19"/>
      <c r="D73" s="20"/>
      <c r="E73" s="19"/>
      <c r="F73" s="19"/>
      <c r="G73" s="19"/>
      <c r="H73" s="19"/>
      <c r="I73" s="20" t="s">
        <v>301</v>
      </c>
      <c r="J73" s="19"/>
    </row>
    <row r="74" spans="1:10" ht="7.5" customHeight="1">
      <c r="A74" s="58"/>
      <c r="B74" s="20"/>
      <c r="C74" s="20"/>
      <c r="D74" s="20"/>
      <c r="E74" s="19"/>
      <c r="F74" s="19"/>
      <c r="G74" s="19"/>
      <c r="H74" s="19"/>
      <c r="I74" s="20"/>
      <c r="J74" s="19"/>
    </row>
    <row r="75" spans="1:10" ht="16.5">
      <c r="A75" s="63">
        <v>2</v>
      </c>
      <c r="B75" s="109" t="s">
        <v>302</v>
      </c>
      <c r="C75" s="20" t="s">
        <v>303</v>
      </c>
      <c r="D75" s="19" t="s">
        <v>304</v>
      </c>
      <c r="E75" s="84">
        <v>20000</v>
      </c>
      <c r="F75" s="84">
        <v>20000</v>
      </c>
      <c r="G75" s="84">
        <v>20000</v>
      </c>
      <c r="H75" s="84"/>
      <c r="I75" s="20" t="s">
        <v>305</v>
      </c>
      <c r="J75" s="19" t="s">
        <v>39</v>
      </c>
    </row>
    <row r="76" spans="1:10" ht="16.5">
      <c r="A76" s="58"/>
      <c r="B76" s="109" t="s">
        <v>306</v>
      </c>
      <c r="C76" s="20" t="s">
        <v>307</v>
      </c>
      <c r="D76" s="19"/>
      <c r="E76" s="19" t="s">
        <v>36</v>
      </c>
      <c r="F76" s="19" t="s">
        <v>36</v>
      </c>
      <c r="G76" s="19" t="s">
        <v>36</v>
      </c>
      <c r="H76" s="19"/>
      <c r="I76" s="20" t="s">
        <v>308</v>
      </c>
      <c r="J76" s="19"/>
    </row>
    <row r="77" spans="1:10" ht="16.5">
      <c r="A77" s="58"/>
      <c r="B77" s="109" t="s">
        <v>309</v>
      </c>
      <c r="C77" s="20" t="s">
        <v>310</v>
      </c>
      <c r="D77" s="19"/>
      <c r="E77" s="19"/>
      <c r="F77" s="19"/>
      <c r="G77" s="19"/>
      <c r="H77" s="19"/>
      <c r="I77" s="20" t="s">
        <v>75</v>
      </c>
      <c r="J77" s="19"/>
    </row>
    <row r="78" spans="1:10" ht="15.75">
      <c r="A78" s="58"/>
      <c r="B78" s="20"/>
      <c r="C78" s="20"/>
      <c r="D78" s="20"/>
      <c r="E78" s="19"/>
      <c r="F78" s="19"/>
      <c r="G78" s="19"/>
      <c r="H78" s="19"/>
      <c r="I78" s="20"/>
      <c r="J78" s="19"/>
    </row>
    <row r="79" spans="1:10" ht="16.5">
      <c r="A79" s="63">
        <v>3</v>
      </c>
      <c r="B79" s="109" t="s">
        <v>347</v>
      </c>
      <c r="C79" s="20" t="s">
        <v>311</v>
      </c>
      <c r="D79" s="19" t="s">
        <v>203</v>
      </c>
      <c r="E79" s="84">
        <v>20000</v>
      </c>
      <c r="F79" s="84">
        <v>20000</v>
      </c>
      <c r="G79" s="84">
        <v>20000</v>
      </c>
      <c r="H79" s="84"/>
      <c r="I79" s="20" t="s">
        <v>312</v>
      </c>
      <c r="J79" s="19" t="s">
        <v>39</v>
      </c>
    </row>
    <row r="80" spans="1:10" ht="15.75">
      <c r="A80" s="58"/>
      <c r="B80" s="20"/>
      <c r="C80" s="20" t="s">
        <v>110</v>
      </c>
      <c r="D80" s="19"/>
      <c r="E80" s="19" t="s">
        <v>36</v>
      </c>
      <c r="F80" s="19" t="s">
        <v>36</v>
      </c>
      <c r="G80" s="19" t="s">
        <v>36</v>
      </c>
      <c r="H80" s="19"/>
      <c r="I80" s="20" t="s">
        <v>111</v>
      </c>
      <c r="J80" s="19"/>
    </row>
    <row r="81" spans="1:10" ht="15.75">
      <c r="A81" s="58"/>
      <c r="B81" s="41"/>
      <c r="C81" s="20" t="s">
        <v>178</v>
      </c>
      <c r="D81" s="19"/>
      <c r="E81" s="20"/>
      <c r="F81" s="19"/>
      <c r="G81" s="19"/>
      <c r="H81" s="19"/>
      <c r="I81" s="19"/>
      <c r="J81" s="19"/>
    </row>
    <row r="82" spans="1:10" ht="16.5">
      <c r="A82" s="63">
        <v>4</v>
      </c>
      <c r="B82" s="109" t="s">
        <v>112</v>
      </c>
      <c r="C82" s="20"/>
      <c r="D82" s="19" t="s">
        <v>113</v>
      </c>
      <c r="E82" s="19" t="s">
        <v>186</v>
      </c>
      <c r="F82" s="84">
        <v>300000</v>
      </c>
      <c r="G82" s="84">
        <v>300000</v>
      </c>
      <c r="H82" s="84"/>
      <c r="I82" s="20" t="s">
        <v>114</v>
      </c>
      <c r="J82" s="19" t="s">
        <v>108</v>
      </c>
    </row>
    <row r="83" spans="1:10" ht="15.75">
      <c r="A83" s="58"/>
      <c r="B83" s="20"/>
      <c r="C83" s="20" t="s">
        <v>115</v>
      </c>
      <c r="D83" s="19" t="s">
        <v>315</v>
      </c>
      <c r="E83" s="19" t="s">
        <v>36</v>
      </c>
      <c r="F83" s="19" t="s">
        <v>36</v>
      </c>
      <c r="G83" s="19" t="s">
        <v>36</v>
      </c>
      <c r="H83" s="19"/>
      <c r="I83" s="20" t="s">
        <v>116</v>
      </c>
      <c r="J83" s="19"/>
    </row>
    <row r="84" spans="1:10" ht="15.75">
      <c r="A84" s="58"/>
      <c r="B84" s="20"/>
      <c r="C84" s="20" t="s">
        <v>117</v>
      </c>
      <c r="D84" s="20"/>
      <c r="E84" s="19"/>
      <c r="F84" s="19"/>
      <c r="G84" s="19"/>
      <c r="H84" s="19"/>
      <c r="I84" s="20" t="s">
        <v>118</v>
      </c>
      <c r="J84" s="20"/>
    </row>
    <row r="85" spans="1:10" ht="15.75">
      <c r="A85" s="58"/>
      <c r="B85" s="20"/>
      <c r="C85" s="20"/>
      <c r="D85" s="19"/>
      <c r="E85" s="19"/>
      <c r="F85" s="19"/>
      <c r="G85" s="19"/>
      <c r="H85" s="19"/>
      <c r="I85" s="20" t="s">
        <v>119</v>
      </c>
      <c r="J85" s="19"/>
    </row>
    <row r="86" spans="1:10" ht="16.5">
      <c r="A86" s="63">
        <v>5</v>
      </c>
      <c r="B86" s="109" t="s">
        <v>120</v>
      </c>
      <c r="C86" s="20" t="s">
        <v>123</v>
      </c>
      <c r="D86" s="19" t="s">
        <v>121</v>
      </c>
      <c r="E86" s="19" t="s">
        <v>37</v>
      </c>
      <c r="F86" s="19" t="s">
        <v>183</v>
      </c>
      <c r="G86" s="19" t="s">
        <v>37</v>
      </c>
      <c r="H86" s="19"/>
      <c r="I86" s="20" t="s">
        <v>122</v>
      </c>
      <c r="J86" s="19" t="s">
        <v>39</v>
      </c>
    </row>
    <row r="87" spans="1:10" ht="16.5">
      <c r="A87" s="58"/>
      <c r="B87" s="109" t="s">
        <v>387</v>
      </c>
      <c r="C87" s="20"/>
      <c r="D87" s="19"/>
      <c r="E87" s="19"/>
      <c r="F87" s="19" t="s">
        <v>36</v>
      </c>
      <c r="G87" s="19"/>
      <c r="H87" s="19"/>
      <c r="I87" s="20" t="s">
        <v>124</v>
      </c>
      <c r="J87" s="19"/>
    </row>
    <row r="88" spans="1:10" ht="15.75">
      <c r="A88" s="12"/>
      <c r="B88" s="29"/>
      <c r="C88" s="29"/>
      <c r="D88" s="28"/>
      <c r="E88" s="28"/>
      <c r="F88" s="28"/>
      <c r="G88" s="28"/>
      <c r="H88" s="28"/>
      <c r="I88" s="29" t="s">
        <v>125</v>
      </c>
      <c r="J88" s="28"/>
    </row>
    <row r="89" ht="49.5">
      <c r="J89" s="122" t="s">
        <v>410</v>
      </c>
    </row>
    <row r="92" spans="1:10" ht="15">
      <c r="A92" s="1"/>
      <c r="B92" s="2"/>
      <c r="C92" s="2"/>
      <c r="D92" s="2"/>
      <c r="E92" s="2"/>
      <c r="F92" s="2"/>
      <c r="G92" s="2"/>
      <c r="H92" s="2"/>
      <c r="I92" s="2"/>
      <c r="J92" s="114"/>
    </row>
    <row r="93" spans="1:10" ht="20.25">
      <c r="A93" s="625" t="s">
        <v>22</v>
      </c>
      <c r="B93" s="625"/>
      <c r="C93" s="625"/>
      <c r="D93" s="625"/>
      <c r="E93" s="625"/>
      <c r="F93" s="625"/>
      <c r="G93" s="625"/>
      <c r="H93" s="625"/>
      <c r="I93" s="625"/>
      <c r="J93" s="625"/>
    </row>
    <row r="94" spans="1:10" ht="20.25">
      <c r="A94" s="625" t="s">
        <v>321</v>
      </c>
      <c r="B94" s="625"/>
      <c r="C94" s="625"/>
      <c r="D94" s="625"/>
      <c r="E94" s="625"/>
      <c r="F94" s="625"/>
      <c r="G94" s="625"/>
      <c r="H94" s="625"/>
      <c r="I94" s="625"/>
      <c r="J94" s="625"/>
    </row>
    <row r="95" spans="1:10" ht="20.25">
      <c r="A95" s="625" t="s">
        <v>23</v>
      </c>
      <c r="B95" s="625"/>
      <c r="C95" s="625"/>
      <c r="D95" s="625"/>
      <c r="E95" s="625"/>
      <c r="F95" s="625"/>
      <c r="G95" s="625"/>
      <c r="H95" s="625"/>
      <c r="I95" s="625"/>
      <c r="J95" s="625"/>
    </row>
    <row r="96" spans="1:10" ht="20.25">
      <c r="A96" s="701" t="s">
        <v>77</v>
      </c>
      <c r="B96" s="701"/>
      <c r="C96" s="701"/>
      <c r="D96" s="701"/>
      <c r="E96" s="701"/>
      <c r="F96" s="701"/>
      <c r="G96" s="701"/>
      <c r="H96" s="701"/>
      <c r="I96" s="701"/>
      <c r="J96" s="701"/>
    </row>
    <row r="97" spans="1:10" ht="20.25">
      <c r="A97" s="701" t="s">
        <v>291</v>
      </c>
      <c r="B97" s="701"/>
      <c r="C97" s="701"/>
      <c r="D97" s="701"/>
      <c r="E97" s="701"/>
      <c r="F97" s="701"/>
      <c r="G97" s="701"/>
      <c r="H97" s="701"/>
      <c r="I97" s="701"/>
      <c r="J97" s="701"/>
    </row>
    <row r="98" spans="1:10" ht="20.25">
      <c r="A98" s="701" t="s">
        <v>292</v>
      </c>
      <c r="B98" s="701"/>
      <c r="C98" s="701"/>
      <c r="D98" s="701"/>
      <c r="E98" s="701"/>
      <c r="F98" s="701"/>
      <c r="G98" s="701"/>
      <c r="H98" s="701"/>
      <c r="I98" s="701"/>
      <c r="J98" s="701"/>
    </row>
    <row r="99" spans="1:10" ht="18.75">
      <c r="A99" s="75"/>
      <c r="B99" s="618" t="s">
        <v>25</v>
      </c>
      <c r="C99" s="618" t="s">
        <v>26</v>
      </c>
      <c r="D99" s="4" t="s">
        <v>27</v>
      </c>
      <c r="E99" s="614" t="s">
        <v>29</v>
      </c>
      <c r="F99" s="702"/>
      <c r="G99" s="702"/>
      <c r="H99" s="125"/>
      <c r="I99" s="703" t="s">
        <v>31</v>
      </c>
      <c r="J99" s="706" t="s">
        <v>32</v>
      </c>
    </row>
    <row r="100" spans="1:10" ht="18.75">
      <c r="A100" s="76" t="s">
        <v>24</v>
      </c>
      <c r="B100" s="619"/>
      <c r="C100" s="619"/>
      <c r="D100" s="7" t="s">
        <v>28</v>
      </c>
      <c r="E100" s="8">
        <v>2558</v>
      </c>
      <c r="F100" s="9">
        <v>2559</v>
      </c>
      <c r="G100" s="10">
        <v>2560</v>
      </c>
      <c r="H100" s="124"/>
      <c r="I100" s="704"/>
      <c r="J100" s="707"/>
    </row>
    <row r="101" spans="1:10" ht="18.75">
      <c r="A101" s="12"/>
      <c r="B101" s="620"/>
      <c r="C101" s="620"/>
      <c r="D101" s="12"/>
      <c r="E101" s="13" t="s">
        <v>30</v>
      </c>
      <c r="F101" s="14" t="s">
        <v>30</v>
      </c>
      <c r="G101" s="15" t="s">
        <v>30</v>
      </c>
      <c r="H101" s="15"/>
      <c r="I101" s="705"/>
      <c r="J101" s="708"/>
    </row>
    <row r="102" spans="1:10" ht="18.75">
      <c r="A102" s="63">
        <v>6</v>
      </c>
      <c r="B102" s="55" t="s">
        <v>348</v>
      </c>
      <c r="C102" s="20" t="s">
        <v>126</v>
      </c>
      <c r="D102" s="19" t="s">
        <v>127</v>
      </c>
      <c r="E102" s="19" t="s">
        <v>128</v>
      </c>
      <c r="F102" s="19" t="s">
        <v>128</v>
      </c>
      <c r="G102" s="19" t="s">
        <v>128</v>
      </c>
      <c r="H102" s="19"/>
      <c r="I102" s="20" t="s">
        <v>129</v>
      </c>
      <c r="J102" s="19" t="s">
        <v>180</v>
      </c>
    </row>
    <row r="103" spans="1:10" ht="18.75">
      <c r="A103" s="58"/>
      <c r="B103" s="55"/>
      <c r="C103" s="20" t="s">
        <v>130</v>
      </c>
      <c r="D103" s="19" t="s">
        <v>131</v>
      </c>
      <c r="E103" s="19" t="s">
        <v>36</v>
      </c>
      <c r="F103" s="19" t="s">
        <v>36</v>
      </c>
      <c r="G103" s="19" t="s">
        <v>36</v>
      </c>
      <c r="H103" s="19"/>
      <c r="I103" s="20" t="s">
        <v>132</v>
      </c>
      <c r="J103" s="19"/>
    </row>
    <row r="104" spans="1:10" ht="18.75">
      <c r="A104" s="58"/>
      <c r="B104" s="55"/>
      <c r="C104" s="20"/>
      <c r="D104" s="20" t="s">
        <v>172</v>
      </c>
      <c r="E104" s="20"/>
      <c r="F104" s="19"/>
      <c r="G104" s="19"/>
      <c r="H104" s="19"/>
      <c r="I104" s="20" t="s">
        <v>133</v>
      </c>
      <c r="J104" s="19"/>
    </row>
    <row r="105" spans="1:10" ht="18.75">
      <c r="A105" s="58"/>
      <c r="B105" s="55"/>
      <c r="C105" s="20"/>
      <c r="D105" s="19"/>
      <c r="E105" s="19"/>
      <c r="F105" s="19"/>
      <c r="G105" s="19"/>
      <c r="H105" s="19"/>
      <c r="I105" s="20"/>
      <c r="J105" s="19"/>
    </row>
    <row r="106" spans="1:10" ht="18.75">
      <c r="A106" s="63">
        <v>7</v>
      </c>
      <c r="B106" s="55" t="s">
        <v>339</v>
      </c>
      <c r="C106" s="20" t="s">
        <v>340</v>
      </c>
      <c r="D106" s="19" t="s">
        <v>342</v>
      </c>
      <c r="E106" s="19" t="s">
        <v>343</v>
      </c>
      <c r="F106" s="19" t="s">
        <v>128</v>
      </c>
      <c r="G106" s="19" t="s">
        <v>128</v>
      </c>
      <c r="H106" s="19"/>
      <c r="I106" s="20" t="s">
        <v>344</v>
      </c>
      <c r="J106" s="19" t="s">
        <v>346</v>
      </c>
    </row>
    <row r="107" spans="1:10" ht="18.75">
      <c r="A107" s="63"/>
      <c r="B107" s="55"/>
      <c r="C107" s="20" t="s">
        <v>341</v>
      </c>
      <c r="D107" s="19"/>
      <c r="E107" s="19" t="s">
        <v>36</v>
      </c>
      <c r="F107" s="19" t="s">
        <v>36</v>
      </c>
      <c r="G107" s="19" t="s">
        <v>36</v>
      </c>
      <c r="H107" s="19"/>
      <c r="I107" s="20" t="s">
        <v>345</v>
      </c>
      <c r="J107" s="19" t="s">
        <v>180</v>
      </c>
    </row>
    <row r="108" spans="1:10" ht="18.75">
      <c r="A108" s="58"/>
      <c r="B108" s="55"/>
      <c r="C108" s="20"/>
      <c r="D108" s="19"/>
      <c r="E108" s="19"/>
      <c r="F108" s="19"/>
      <c r="G108" s="19"/>
      <c r="H108" s="19"/>
      <c r="I108" s="20"/>
      <c r="J108" s="19"/>
    </row>
    <row r="109" spans="1:10" ht="18.75">
      <c r="A109" s="58"/>
      <c r="B109" s="55"/>
      <c r="C109" s="20"/>
      <c r="D109" s="19"/>
      <c r="E109" s="19"/>
      <c r="F109" s="19"/>
      <c r="G109" s="19"/>
      <c r="H109" s="19"/>
      <c r="I109" s="20"/>
      <c r="J109" s="19"/>
    </row>
    <row r="110" spans="1:10" ht="18.75">
      <c r="A110" s="63">
        <v>8</v>
      </c>
      <c r="B110" s="55" t="s">
        <v>350</v>
      </c>
      <c r="C110" s="20" t="s">
        <v>340</v>
      </c>
      <c r="D110" s="19" t="s">
        <v>351</v>
      </c>
      <c r="E110" s="19" t="s">
        <v>343</v>
      </c>
      <c r="F110" s="19" t="s">
        <v>37</v>
      </c>
      <c r="G110" s="19" t="s">
        <v>37</v>
      </c>
      <c r="H110" s="19"/>
      <c r="I110" s="20" t="s">
        <v>344</v>
      </c>
      <c r="J110" s="19"/>
    </row>
    <row r="111" spans="1:10" ht="18.75">
      <c r="A111" s="63"/>
      <c r="B111" s="55"/>
      <c r="C111" s="20" t="s">
        <v>341</v>
      </c>
      <c r="D111" s="19"/>
      <c r="E111" s="19" t="s">
        <v>36</v>
      </c>
      <c r="F111" s="19"/>
      <c r="G111" s="19"/>
      <c r="H111" s="19"/>
      <c r="I111" s="20" t="s">
        <v>345</v>
      </c>
      <c r="J111" s="19" t="s">
        <v>180</v>
      </c>
    </row>
    <row r="112" spans="1:10" ht="18.75">
      <c r="A112" s="58"/>
      <c r="B112" s="55"/>
      <c r="C112" s="20"/>
      <c r="D112" s="19"/>
      <c r="E112" s="19"/>
      <c r="F112" s="19"/>
      <c r="G112" s="19"/>
      <c r="H112" s="19"/>
      <c r="I112" s="20"/>
      <c r="J112" s="19"/>
    </row>
    <row r="113" spans="1:11" ht="18.75">
      <c r="A113" s="63">
        <v>9</v>
      </c>
      <c r="B113" s="119" t="s">
        <v>372</v>
      </c>
      <c r="C113" s="20" t="s">
        <v>373</v>
      </c>
      <c r="D113" s="46" t="s">
        <v>374</v>
      </c>
      <c r="E113" s="19" t="s">
        <v>375</v>
      </c>
      <c r="F113" s="19" t="s">
        <v>37</v>
      </c>
      <c r="G113" s="19" t="s">
        <v>37</v>
      </c>
      <c r="H113" s="46"/>
      <c r="I113" s="35" t="s">
        <v>376</v>
      </c>
      <c r="J113" s="19" t="s">
        <v>391</v>
      </c>
      <c r="K113" s="103"/>
    </row>
    <row r="114" spans="1:10" ht="18">
      <c r="A114" s="98"/>
      <c r="B114" s="118"/>
      <c r="C114" s="98"/>
      <c r="E114" s="19"/>
      <c r="F114" s="19"/>
      <c r="G114" s="19"/>
      <c r="H114" s="46"/>
      <c r="J114" s="98"/>
    </row>
    <row r="115" spans="1:10" ht="15.75">
      <c r="A115" s="112"/>
      <c r="B115" s="111"/>
      <c r="C115" s="112"/>
      <c r="D115" s="111"/>
      <c r="E115" s="28"/>
      <c r="F115" s="28"/>
      <c r="G115" s="28"/>
      <c r="H115" s="47"/>
      <c r="I115" s="111"/>
      <c r="J115" s="112"/>
    </row>
    <row r="116" ht="49.5">
      <c r="J116" s="122" t="s">
        <v>411</v>
      </c>
    </row>
    <row r="118" spans="1:10" ht="20.25">
      <c r="A118" s="625" t="s">
        <v>22</v>
      </c>
      <c r="B118" s="625"/>
      <c r="C118" s="625"/>
      <c r="D118" s="625"/>
      <c r="E118" s="625"/>
      <c r="F118" s="625"/>
      <c r="G118" s="625"/>
      <c r="H118" s="625"/>
      <c r="I118" s="625"/>
      <c r="J118" s="625"/>
    </row>
    <row r="119" spans="1:10" ht="20.25">
      <c r="A119" s="625" t="s">
        <v>321</v>
      </c>
      <c r="B119" s="625"/>
      <c r="C119" s="625"/>
      <c r="D119" s="625"/>
      <c r="E119" s="625"/>
      <c r="F119" s="625"/>
      <c r="G119" s="625"/>
      <c r="H119" s="625"/>
      <c r="I119" s="625"/>
      <c r="J119" s="625"/>
    </row>
    <row r="120" spans="1:10" ht="20.25">
      <c r="A120" s="625" t="s">
        <v>23</v>
      </c>
      <c r="B120" s="625"/>
      <c r="C120" s="625"/>
      <c r="D120" s="625"/>
      <c r="E120" s="625"/>
      <c r="F120" s="625"/>
      <c r="G120" s="625"/>
      <c r="H120" s="625"/>
      <c r="I120" s="625"/>
      <c r="J120" s="625"/>
    </row>
    <row r="121" spans="1:10" ht="20.25">
      <c r="A121" s="701" t="s">
        <v>77</v>
      </c>
      <c r="B121" s="701"/>
      <c r="C121" s="701"/>
      <c r="D121" s="701"/>
      <c r="E121" s="701"/>
      <c r="F121" s="701"/>
      <c r="G121" s="701"/>
      <c r="H121" s="701"/>
      <c r="I121" s="701"/>
      <c r="J121" s="701"/>
    </row>
    <row r="122" spans="1:10" ht="20.25">
      <c r="A122" s="701" t="s">
        <v>134</v>
      </c>
      <c r="B122" s="701"/>
      <c r="C122" s="701"/>
      <c r="D122" s="701"/>
      <c r="E122" s="701"/>
      <c r="F122" s="701"/>
      <c r="G122" s="701"/>
      <c r="H122" s="701"/>
      <c r="I122" s="701"/>
      <c r="J122" s="701"/>
    </row>
    <row r="123" spans="1:10" ht="18.75">
      <c r="A123" s="79"/>
      <c r="B123" s="618" t="s">
        <v>25</v>
      </c>
      <c r="C123" s="618" t="s">
        <v>26</v>
      </c>
      <c r="D123" s="4" t="s">
        <v>27</v>
      </c>
      <c r="E123" s="614" t="s">
        <v>29</v>
      </c>
      <c r="F123" s="702"/>
      <c r="G123" s="702"/>
      <c r="H123" s="125"/>
      <c r="I123" s="703" t="s">
        <v>31</v>
      </c>
      <c r="J123" s="706" t="s">
        <v>32</v>
      </c>
    </row>
    <row r="124" spans="1:10" ht="18.75">
      <c r="A124" s="80" t="s">
        <v>24</v>
      </c>
      <c r="B124" s="619"/>
      <c r="C124" s="619"/>
      <c r="D124" s="7" t="s">
        <v>28</v>
      </c>
      <c r="E124" s="8">
        <v>2558</v>
      </c>
      <c r="F124" s="9">
        <v>2559</v>
      </c>
      <c r="G124" s="10">
        <v>2560</v>
      </c>
      <c r="H124" s="124"/>
      <c r="I124" s="704"/>
      <c r="J124" s="707"/>
    </row>
    <row r="125" spans="1:10" ht="18.75">
      <c r="A125" s="28"/>
      <c r="B125" s="620"/>
      <c r="C125" s="620"/>
      <c r="D125" s="12"/>
      <c r="E125" s="13" t="s">
        <v>30</v>
      </c>
      <c r="F125" s="14" t="s">
        <v>30</v>
      </c>
      <c r="G125" s="15" t="s">
        <v>30</v>
      </c>
      <c r="H125" s="15"/>
      <c r="I125" s="705"/>
      <c r="J125" s="708"/>
    </row>
    <row r="126" spans="1:10" ht="15.75">
      <c r="A126" s="16">
        <v>1</v>
      </c>
      <c r="B126" s="20" t="s">
        <v>377</v>
      </c>
      <c r="C126" s="20" t="s">
        <v>135</v>
      </c>
      <c r="D126" s="19" t="s">
        <v>136</v>
      </c>
      <c r="E126" s="84">
        <v>120000</v>
      </c>
      <c r="F126" s="84">
        <v>120000</v>
      </c>
      <c r="G126" s="84">
        <v>120000</v>
      </c>
      <c r="H126" s="84"/>
      <c r="I126" s="40" t="s">
        <v>137</v>
      </c>
      <c r="J126" s="19" t="s">
        <v>108</v>
      </c>
    </row>
    <row r="127" spans="1:10" ht="15.75">
      <c r="A127" s="19"/>
      <c r="B127" s="20" t="s">
        <v>138</v>
      </c>
      <c r="C127" s="20" t="s">
        <v>400</v>
      </c>
      <c r="D127" s="19" t="s">
        <v>402</v>
      </c>
      <c r="E127" s="19" t="s">
        <v>36</v>
      </c>
      <c r="F127" s="19" t="s">
        <v>36</v>
      </c>
      <c r="G127" s="19" t="s">
        <v>171</v>
      </c>
      <c r="H127" s="19"/>
      <c r="I127" s="20" t="s">
        <v>139</v>
      </c>
      <c r="J127" s="19"/>
    </row>
    <row r="128" spans="1:10" ht="15.75">
      <c r="A128" s="19"/>
      <c r="B128" s="20" t="s">
        <v>140</v>
      </c>
      <c r="C128" s="20" t="s">
        <v>401</v>
      </c>
      <c r="D128" s="20"/>
      <c r="E128" s="19"/>
      <c r="F128" s="19"/>
      <c r="G128" s="19"/>
      <c r="H128" s="19"/>
      <c r="I128" s="20"/>
      <c r="J128" s="20"/>
    </row>
    <row r="129" spans="1:10" ht="15.75">
      <c r="A129" s="19"/>
      <c r="B129" s="20"/>
      <c r="C129" s="19"/>
      <c r="D129" s="20"/>
      <c r="E129" s="19"/>
      <c r="F129" s="19"/>
      <c r="G129" s="19"/>
      <c r="H129" s="19"/>
      <c r="I129" s="20"/>
      <c r="J129" s="19"/>
    </row>
    <row r="130" spans="1:10" ht="15.75">
      <c r="A130" s="21">
        <v>2</v>
      </c>
      <c r="B130" s="20" t="s">
        <v>386</v>
      </c>
      <c r="C130" s="20" t="s">
        <v>79</v>
      </c>
      <c r="D130" s="19" t="s">
        <v>141</v>
      </c>
      <c r="E130" s="84">
        <v>250000</v>
      </c>
      <c r="F130" s="84">
        <v>250000</v>
      </c>
      <c r="G130" s="84">
        <v>250000</v>
      </c>
      <c r="H130" s="84"/>
      <c r="I130" s="19" t="s">
        <v>39</v>
      </c>
      <c r="J130" s="19" t="s">
        <v>39</v>
      </c>
    </row>
    <row r="131" spans="1:10" ht="15.75">
      <c r="A131" s="19"/>
      <c r="B131" s="20" t="s">
        <v>385</v>
      </c>
      <c r="C131" s="20" t="s">
        <v>142</v>
      </c>
      <c r="D131" s="19" t="s">
        <v>145</v>
      </c>
      <c r="E131" s="19" t="s">
        <v>143</v>
      </c>
      <c r="F131" s="19" t="s">
        <v>36</v>
      </c>
      <c r="G131" s="19" t="s">
        <v>36</v>
      </c>
      <c r="H131" s="19"/>
      <c r="I131" s="20"/>
      <c r="J131" s="19"/>
    </row>
    <row r="132" spans="1:10" ht="15.75">
      <c r="A132" s="19"/>
      <c r="B132" s="20"/>
      <c r="C132" s="20" t="s">
        <v>144</v>
      </c>
      <c r="D132" s="20" t="s">
        <v>402</v>
      </c>
      <c r="E132" s="19"/>
      <c r="F132" s="19"/>
      <c r="G132" s="19"/>
      <c r="H132" s="19"/>
      <c r="I132" s="20"/>
      <c r="J132" s="19"/>
    </row>
    <row r="133" spans="1:10" ht="10.5" customHeight="1">
      <c r="A133" s="19"/>
      <c r="B133" s="20"/>
      <c r="C133" s="20"/>
      <c r="D133" s="19"/>
      <c r="E133" s="19"/>
      <c r="F133" s="19"/>
      <c r="G133" s="19"/>
      <c r="H133" s="19"/>
      <c r="I133" s="20"/>
      <c r="J133" s="19"/>
    </row>
    <row r="134" spans="1:10" ht="16.5">
      <c r="A134" s="21">
        <v>3</v>
      </c>
      <c r="B134" s="109" t="s">
        <v>397</v>
      </c>
      <c r="C134" s="40" t="s">
        <v>399</v>
      </c>
      <c r="D134" s="19" t="s">
        <v>145</v>
      </c>
      <c r="E134" s="27">
        <v>20000</v>
      </c>
      <c r="F134" s="27">
        <v>20000</v>
      </c>
      <c r="G134" s="27">
        <v>20000</v>
      </c>
      <c r="H134" s="27"/>
      <c r="I134" s="19" t="s">
        <v>39</v>
      </c>
      <c r="J134" s="19" t="s">
        <v>39</v>
      </c>
    </row>
    <row r="135" spans="1:10" ht="15.75">
      <c r="A135" s="19"/>
      <c r="B135" s="49" t="s">
        <v>398</v>
      </c>
      <c r="C135" s="20" t="s">
        <v>335</v>
      </c>
      <c r="D135" s="20" t="s">
        <v>402</v>
      </c>
      <c r="E135" s="19" t="s">
        <v>36</v>
      </c>
      <c r="F135" s="19" t="s">
        <v>36</v>
      </c>
      <c r="G135" s="19" t="s">
        <v>36</v>
      </c>
      <c r="H135" s="19"/>
      <c r="I135" s="20"/>
      <c r="J135" s="19"/>
    </row>
    <row r="136" spans="1:10" ht="9.75" customHeight="1">
      <c r="A136" s="19"/>
      <c r="B136" s="20"/>
      <c r="C136" s="20"/>
      <c r="D136" s="19"/>
      <c r="E136" s="19"/>
      <c r="F136" s="19"/>
      <c r="G136" s="19"/>
      <c r="H136" s="19"/>
      <c r="I136" s="20"/>
      <c r="J136" s="19"/>
    </row>
    <row r="137" spans="1:10" ht="15.75">
      <c r="A137" s="21">
        <v>4</v>
      </c>
      <c r="B137" s="20" t="s">
        <v>378</v>
      </c>
      <c r="C137" s="20" t="s">
        <v>146</v>
      </c>
      <c r="D137" s="19" t="s">
        <v>147</v>
      </c>
      <c r="E137" s="27">
        <v>20000</v>
      </c>
      <c r="F137" s="27">
        <v>20000</v>
      </c>
      <c r="G137" s="27">
        <v>20000</v>
      </c>
      <c r="H137" s="27"/>
      <c r="I137" s="20" t="s">
        <v>148</v>
      </c>
      <c r="J137" s="19" t="s">
        <v>108</v>
      </c>
    </row>
    <row r="138" spans="1:10" ht="15.75">
      <c r="A138" s="19"/>
      <c r="B138" s="20" t="s">
        <v>334</v>
      </c>
      <c r="C138" s="20" t="s">
        <v>149</v>
      </c>
      <c r="D138" s="19" t="s">
        <v>150</v>
      </c>
      <c r="E138" s="19" t="s">
        <v>36</v>
      </c>
      <c r="F138" s="19" t="s">
        <v>36</v>
      </c>
      <c r="G138" s="19" t="s">
        <v>36</v>
      </c>
      <c r="H138" s="19"/>
      <c r="I138" s="20" t="s">
        <v>151</v>
      </c>
      <c r="J138" s="19"/>
    </row>
    <row r="139" spans="1:10" ht="15.75">
      <c r="A139" s="19"/>
      <c r="B139" s="20"/>
      <c r="C139" s="20" t="s">
        <v>152</v>
      </c>
      <c r="D139" s="20"/>
      <c r="E139" s="19"/>
      <c r="F139" s="19"/>
      <c r="G139" s="19"/>
      <c r="H139" s="19"/>
      <c r="I139" s="20" t="s">
        <v>153</v>
      </c>
      <c r="J139" s="20"/>
    </row>
    <row r="140" spans="1:10" ht="15.75">
      <c r="A140" s="19"/>
      <c r="B140" s="20"/>
      <c r="C140" s="20" t="s">
        <v>154</v>
      </c>
      <c r="D140" s="19"/>
      <c r="E140" s="19"/>
      <c r="F140" s="19"/>
      <c r="G140" s="19"/>
      <c r="H140" s="19"/>
      <c r="I140" s="20"/>
      <c r="J140" s="19"/>
    </row>
    <row r="141" spans="1:10" ht="15.75">
      <c r="A141" s="21">
        <v>5</v>
      </c>
      <c r="B141" s="20" t="s">
        <v>382</v>
      </c>
      <c r="C141" s="20" t="s">
        <v>379</v>
      </c>
      <c r="D141" s="19" t="s">
        <v>147</v>
      </c>
      <c r="E141" s="19" t="s">
        <v>104</v>
      </c>
      <c r="F141" s="19" t="s">
        <v>104</v>
      </c>
      <c r="G141" s="19" t="s">
        <v>104</v>
      </c>
      <c r="H141" s="19"/>
      <c r="I141" s="20" t="s">
        <v>148</v>
      </c>
      <c r="J141" s="19" t="s">
        <v>108</v>
      </c>
    </row>
    <row r="142" spans="1:10" ht="15.75">
      <c r="A142" s="19"/>
      <c r="B142" s="20"/>
      <c r="C142" s="20" t="s">
        <v>380</v>
      </c>
      <c r="D142" s="19" t="s">
        <v>150</v>
      </c>
      <c r="E142" s="19" t="s">
        <v>36</v>
      </c>
      <c r="F142" s="19" t="s">
        <v>36</v>
      </c>
      <c r="G142" s="19" t="s">
        <v>36</v>
      </c>
      <c r="H142" s="19"/>
      <c r="I142" s="20" t="s">
        <v>151</v>
      </c>
      <c r="J142" s="19"/>
    </row>
    <row r="143" spans="1:10" ht="15.75">
      <c r="A143" s="19"/>
      <c r="B143" s="20"/>
      <c r="C143" s="20"/>
      <c r="D143" s="19"/>
      <c r="E143" s="19"/>
      <c r="F143" s="19"/>
      <c r="G143" s="19"/>
      <c r="H143" s="19"/>
      <c r="I143" s="20" t="s">
        <v>153</v>
      </c>
      <c r="J143" s="20"/>
    </row>
    <row r="144" spans="1:10" ht="15.75">
      <c r="A144" s="21">
        <v>6</v>
      </c>
      <c r="B144" s="20" t="s">
        <v>394</v>
      </c>
      <c r="C144" s="20" t="s">
        <v>395</v>
      </c>
      <c r="D144" s="19" t="s">
        <v>147</v>
      </c>
      <c r="E144" s="19" t="s">
        <v>104</v>
      </c>
      <c r="F144" s="19" t="s">
        <v>104</v>
      </c>
      <c r="G144" s="19" t="s">
        <v>104</v>
      </c>
      <c r="H144" s="19"/>
      <c r="I144" s="20" t="s">
        <v>148</v>
      </c>
      <c r="J144" s="19" t="s">
        <v>108</v>
      </c>
    </row>
    <row r="145" spans="1:10" ht="15.75">
      <c r="A145" s="19"/>
      <c r="B145" s="35"/>
      <c r="C145" s="20" t="s">
        <v>396</v>
      </c>
      <c r="D145" s="34" t="s">
        <v>150</v>
      </c>
      <c r="E145" s="19" t="s">
        <v>36</v>
      </c>
      <c r="F145" s="19" t="s">
        <v>36</v>
      </c>
      <c r="G145" s="19" t="s">
        <v>36</v>
      </c>
      <c r="H145" s="19"/>
      <c r="I145" s="20" t="s">
        <v>151</v>
      </c>
      <c r="J145" s="19"/>
    </row>
    <row r="146" spans="1:10" ht="15.75">
      <c r="A146" s="112"/>
      <c r="B146" s="111"/>
      <c r="C146" s="112"/>
      <c r="D146" s="111"/>
      <c r="E146" s="28"/>
      <c r="F146" s="28"/>
      <c r="G146" s="28"/>
      <c r="H146" s="28"/>
      <c r="I146" s="29" t="s">
        <v>153</v>
      </c>
      <c r="J146" s="29"/>
    </row>
    <row r="147" ht="49.5">
      <c r="J147" s="122" t="s">
        <v>412</v>
      </c>
    </row>
  </sheetData>
  <sheetProtection/>
  <mergeCells count="54">
    <mergeCell ref="A118:J118"/>
    <mergeCell ref="A119:J119"/>
    <mergeCell ref="A120:J120"/>
    <mergeCell ref="A121:J121"/>
    <mergeCell ref="A122:J122"/>
    <mergeCell ref="B123:B125"/>
    <mergeCell ref="C123:C125"/>
    <mergeCell ref="E123:G123"/>
    <mergeCell ref="I123:I125"/>
    <mergeCell ref="J123:J125"/>
    <mergeCell ref="A94:J94"/>
    <mergeCell ref="A95:J95"/>
    <mergeCell ref="A96:J96"/>
    <mergeCell ref="A97:J97"/>
    <mergeCell ref="A98:J98"/>
    <mergeCell ref="B99:B101"/>
    <mergeCell ref="C99:C101"/>
    <mergeCell ref="E99:G99"/>
    <mergeCell ref="I99:I101"/>
    <mergeCell ref="J99:J101"/>
    <mergeCell ref="B67:B69"/>
    <mergeCell ref="C67:C69"/>
    <mergeCell ref="E67:G67"/>
    <mergeCell ref="I67:I69"/>
    <mergeCell ref="J67:J69"/>
    <mergeCell ref="A93:J93"/>
    <mergeCell ref="A61:J61"/>
    <mergeCell ref="A62:J62"/>
    <mergeCell ref="A63:J63"/>
    <mergeCell ref="A64:J64"/>
    <mergeCell ref="A65:J65"/>
    <mergeCell ref="A66:J66"/>
    <mergeCell ref="A33:J33"/>
    <mergeCell ref="A34:J34"/>
    <mergeCell ref="A35:J35"/>
    <mergeCell ref="A36:J36"/>
    <mergeCell ref="A37:J37"/>
    <mergeCell ref="B38:B40"/>
    <mergeCell ref="C38:C40"/>
    <mergeCell ref="E38:G38"/>
    <mergeCell ref="I38:I40"/>
    <mergeCell ref="J38:J40"/>
    <mergeCell ref="B7:B9"/>
    <mergeCell ref="C7:C9"/>
    <mergeCell ref="E7:G7"/>
    <mergeCell ref="I7:I9"/>
    <mergeCell ref="J7:J9"/>
    <mergeCell ref="A32:J32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5" width="14.00390625" style="0" customWidth="1"/>
  </cols>
  <sheetData>
    <row r="1" spans="2:5" ht="28.5">
      <c r="B1" s="208" t="s">
        <v>608</v>
      </c>
      <c r="C1" s="209"/>
      <c r="D1" s="214"/>
      <c r="E1" s="214"/>
    </row>
    <row r="2" spans="2:5" ht="14.25">
      <c r="B2" s="208" t="s">
        <v>609</v>
      </c>
      <c r="C2" s="209"/>
      <c r="D2" s="214"/>
      <c r="E2" s="214"/>
    </row>
    <row r="3" spans="2:5" ht="14.25">
      <c r="B3" s="210"/>
      <c r="C3" s="210"/>
      <c r="D3" s="215"/>
      <c r="E3" s="215"/>
    </row>
    <row r="4" spans="2:5" ht="42.75">
      <c r="B4" s="211" t="s">
        <v>610</v>
      </c>
      <c r="C4" s="210"/>
      <c r="D4" s="215"/>
      <c r="E4" s="215"/>
    </row>
    <row r="5" spans="2:5" ht="14.25">
      <c r="B5" s="210"/>
      <c r="C5" s="210"/>
      <c r="D5" s="215"/>
      <c r="E5" s="215"/>
    </row>
    <row r="6" spans="2:5" ht="14.25">
      <c r="B6" s="208" t="s">
        <v>611</v>
      </c>
      <c r="C6" s="209"/>
      <c r="D6" s="214"/>
      <c r="E6" s="216" t="s">
        <v>612</v>
      </c>
    </row>
    <row r="7" spans="2:5" ht="15" thickBot="1">
      <c r="B7" s="210"/>
      <c r="C7" s="210"/>
      <c r="D7" s="215"/>
      <c r="E7" s="215"/>
    </row>
    <row r="8" spans="2:5" ht="43.5" thickBot="1">
      <c r="B8" s="212" t="s">
        <v>613</v>
      </c>
      <c r="C8" s="213"/>
      <c r="D8" s="217"/>
      <c r="E8" s="218">
        <v>1</v>
      </c>
    </row>
    <row r="9" spans="2:5" ht="14.25">
      <c r="B9" s="210"/>
      <c r="C9" s="210"/>
      <c r="D9" s="215"/>
      <c r="E9" s="21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3"/>
  <sheetViews>
    <sheetView zoomScalePageLayoutView="0" workbookViewId="0" topLeftCell="A667">
      <selection activeCell="A817" sqref="A817"/>
    </sheetView>
  </sheetViews>
  <sheetFormatPr defaultColWidth="9.140625" defaultRowHeight="15"/>
  <cols>
    <col min="1" max="1" width="3.00390625" style="1" customWidth="1"/>
    <col min="2" max="2" width="25.28125" style="2" customWidth="1"/>
    <col min="3" max="3" width="15.7109375" style="2" customWidth="1"/>
    <col min="4" max="4" width="17.8515625" style="2" customWidth="1"/>
    <col min="5" max="5" width="8.28125" style="2" customWidth="1"/>
    <col min="6" max="6" width="8.421875" style="2" customWidth="1"/>
    <col min="7" max="7" width="9.140625" style="2" customWidth="1"/>
    <col min="8" max="8" width="9.421875" style="2" customWidth="1"/>
    <col min="9" max="9" width="9.28125" style="2" customWidth="1"/>
    <col min="10" max="10" width="8.57421875" style="2" customWidth="1"/>
    <col min="11" max="11" width="13.421875" style="2" customWidth="1"/>
    <col min="12" max="12" width="9.421875" style="197" customWidth="1"/>
    <col min="13" max="16384" width="9.00390625" style="2" customWidth="1"/>
  </cols>
  <sheetData>
    <row r="1" spans="1:12" ht="20.25">
      <c r="A1" s="621" t="s">
        <v>22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</row>
    <row r="2" spans="1:12" s="171" customFormat="1" ht="20.25">
      <c r="A2" s="621" t="s">
        <v>1366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</row>
    <row r="3" spans="1:12" s="171" customFormat="1" ht="20.25">
      <c r="A3" s="621" t="s">
        <v>285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s="171" customFormat="1" ht="18.75">
      <c r="A4" s="170"/>
      <c r="B4" s="172" t="s">
        <v>803</v>
      </c>
      <c r="C4" s="170"/>
      <c r="D4" s="170"/>
      <c r="E4" s="170"/>
      <c r="F4" s="170"/>
      <c r="G4" s="170"/>
      <c r="H4" s="170"/>
      <c r="I4" s="170"/>
      <c r="J4" s="170"/>
      <c r="K4" s="170"/>
      <c r="L4" s="190"/>
    </row>
    <row r="5" spans="1:12" s="171" customFormat="1" ht="18.75">
      <c r="A5" s="170"/>
      <c r="B5" s="172" t="s">
        <v>804</v>
      </c>
      <c r="C5" s="170"/>
      <c r="D5" s="170"/>
      <c r="E5" s="170"/>
      <c r="F5" s="170"/>
      <c r="G5" s="170"/>
      <c r="H5" s="170"/>
      <c r="I5" s="170"/>
      <c r="J5" s="170"/>
      <c r="K5" s="170"/>
      <c r="L5" s="190"/>
    </row>
    <row r="6" spans="1:12" s="171" customFormat="1" ht="18.75">
      <c r="A6" s="617" t="s">
        <v>805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</row>
    <row r="7" spans="1:12" s="171" customFormat="1" ht="18.75">
      <c r="A7" s="613" t="s">
        <v>806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</row>
    <row r="8" spans="1:12" ht="18.75">
      <c r="A8" s="3"/>
      <c r="B8" s="618" t="s">
        <v>25</v>
      </c>
      <c r="C8" s="618" t="s">
        <v>26</v>
      </c>
      <c r="D8" s="4" t="s">
        <v>27</v>
      </c>
      <c r="E8" s="614" t="s">
        <v>29</v>
      </c>
      <c r="F8" s="615"/>
      <c r="G8" s="615"/>
      <c r="H8" s="615"/>
      <c r="I8" s="616"/>
      <c r="J8" s="31" t="s">
        <v>415</v>
      </c>
      <c r="K8" s="130" t="s">
        <v>430</v>
      </c>
      <c r="L8" s="191" t="s">
        <v>432</v>
      </c>
    </row>
    <row r="9" spans="1:12" ht="18.75">
      <c r="A9" s="5" t="s">
        <v>24</v>
      </c>
      <c r="B9" s="619"/>
      <c r="C9" s="619"/>
      <c r="D9" s="7" t="s">
        <v>28</v>
      </c>
      <c r="E9" s="8">
        <v>2561</v>
      </c>
      <c r="F9" s="9">
        <v>2562</v>
      </c>
      <c r="G9" s="9">
        <v>2563</v>
      </c>
      <c r="H9" s="9">
        <v>2564</v>
      </c>
      <c r="I9" s="10">
        <v>2565</v>
      </c>
      <c r="J9" s="124" t="s">
        <v>414</v>
      </c>
      <c r="K9" s="11" t="s">
        <v>431</v>
      </c>
      <c r="L9" s="192" t="s">
        <v>433</v>
      </c>
    </row>
    <row r="10" spans="1:12" ht="18.75">
      <c r="A10" s="12"/>
      <c r="B10" s="620"/>
      <c r="C10" s="620"/>
      <c r="D10" s="12"/>
      <c r="E10" s="13" t="s">
        <v>30</v>
      </c>
      <c r="F10" s="14" t="s">
        <v>30</v>
      </c>
      <c r="G10" s="14"/>
      <c r="H10" s="14"/>
      <c r="I10" s="15" t="s">
        <v>30</v>
      </c>
      <c r="J10" s="15"/>
      <c r="K10" s="13"/>
      <c r="L10" s="193"/>
    </row>
    <row r="11" spans="1:12" ht="18.75">
      <c r="A11" s="58">
        <v>1</v>
      </c>
      <c r="B11" s="477" t="s">
        <v>1435</v>
      </c>
      <c r="C11" s="493" t="s">
        <v>1437</v>
      </c>
      <c r="D11" s="483" t="s">
        <v>1441</v>
      </c>
      <c r="E11" s="11" t="s">
        <v>403</v>
      </c>
      <c r="F11" s="7" t="s">
        <v>403</v>
      </c>
      <c r="G11" s="84">
        <v>60000</v>
      </c>
      <c r="H11" s="84">
        <v>60000</v>
      </c>
      <c r="I11" s="314">
        <v>60000</v>
      </c>
      <c r="J11" s="25" t="s">
        <v>1442</v>
      </c>
      <c r="K11" s="495" t="s">
        <v>814</v>
      </c>
      <c r="L11" s="192" t="s">
        <v>807</v>
      </c>
    </row>
    <row r="12" spans="1:12" ht="18.75">
      <c r="A12" s="58"/>
      <c r="B12" s="477" t="s">
        <v>1436</v>
      </c>
      <c r="C12" s="493" t="s">
        <v>1438</v>
      </c>
      <c r="D12" s="483" t="s">
        <v>1440</v>
      </c>
      <c r="E12" s="11"/>
      <c r="F12" s="7"/>
      <c r="G12" s="19"/>
      <c r="H12" s="19"/>
      <c r="I12" s="82"/>
      <c r="J12" s="25" t="s">
        <v>1443</v>
      </c>
      <c r="K12" s="495" t="s">
        <v>811</v>
      </c>
      <c r="L12" s="192" t="s">
        <v>808</v>
      </c>
    </row>
    <row r="13" spans="1:12" ht="18.75">
      <c r="A13" s="58"/>
      <c r="B13" s="477"/>
      <c r="C13" s="494" t="s">
        <v>1439</v>
      </c>
      <c r="D13" s="202"/>
      <c r="E13" s="11"/>
      <c r="F13" s="7"/>
      <c r="G13" s="19"/>
      <c r="H13" s="19"/>
      <c r="I13" s="82"/>
      <c r="J13" s="25" t="s">
        <v>1444</v>
      </c>
      <c r="K13" s="495"/>
      <c r="L13" s="192"/>
    </row>
    <row r="14" spans="1:12" ht="18.75">
      <c r="A14" s="12"/>
      <c r="B14" s="478"/>
      <c r="C14" s="492"/>
      <c r="D14" s="202"/>
      <c r="E14" s="13"/>
      <c r="F14" s="14"/>
      <c r="G14" s="14"/>
      <c r="H14" s="14"/>
      <c r="I14" s="482"/>
      <c r="J14" s="25" t="s">
        <v>840</v>
      </c>
      <c r="K14" s="11"/>
      <c r="L14" s="192"/>
    </row>
    <row r="15" spans="1:12" ht="15.75">
      <c r="A15" s="21">
        <v>2</v>
      </c>
      <c r="B15" s="17" t="s">
        <v>809</v>
      </c>
      <c r="C15" s="291" t="s">
        <v>810</v>
      </c>
      <c r="D15" s="140" t="s">
        <v>812</v>
      </c>
      <c r="E15" s="84">
        <v>80000</v>
      </c>
      <c r="F15" s="274">
        <v>80000</v>
      </c>
      <c r="G15" s="274">
        <v>80000</v>
      </c>
      <c r="H15" s="274">
        <v>80000</v>
      </c>
      <c r="I15" s="239">
        <v>80000</v>
      </c>
      <c r="J15" s="188" t="s">
        <v>706</v>
      </c>
      <c r="K15" s="188" t="s">
        <v>814</v>
      </c>
      <c r="L15" s="195" t="s">
        <v>807</v>
      </c>
    </row>
    <row r="16" spans="1:12" ht="15.75">
      <c r="A16" s="21"/>
      <c r="B16" s="17"/>
      <c r="C16" s="291" t="s">
        <v>811</v>
      </c>
      <c r="D16" s="22"/>
      <c r="E16" s="27"/>
      <c r="F16" s="23"/>
      <c r="G16" s="23"/>
      <c r="H16" s="23"/>
      <c r="I16" s="36"/>
      <c r="J16" s="189" t="s">
        <v>813</v>
      </c>
      <c r="K16" s="189" t="s">
        <v>811</v>
      </c>
      <c r="L16" s="59" t="s">
        <v>808</v>
      </c>
    </row>
    <row r="17" spans="1:12" ht="15.75">
      <c r="A17" s="21"/>
      <c r="B17" s="17"/>
      <c r="C17" s="129"/>
      <c r="D17" s="22"/>
      <c r="E17" s="27"/>
      <c r="F17" s="23"/>
      <c r="G17" s="23"/>
      <c r="H17" s="23"/>
      <c r="I17" s="36"/>
      <c r="J17" s="237"/>
      <c r="K17" s="238"/>
      <c r="L17" s="59"/>
    </row>
    <row r="18" spans="1:12" ht="15.75">
      <c r="A18" s="21"/>
      <c r="B18" s="17"/>
      <c r="C18" s="129"/>
      <c r="D18" s="22"/>
      <c r="E18" s="27"/>
      <c r="F18" s="89"/>
      <c r="G18" s="89"/>
      <c r="H18" s="89"/>
      <c r="I18" s="36"/>
      <c r="J18" s="237"/>
      <c r="K18" s="90"/>
      <c r="L18" s="59"/>
    </row>
    <row r="19" spans="1:12" ht="15.75">
      <c r="A19" s="16">
        <v>3</v>
      </c>
      <c r="B19" s="138" t="s">
        <v>815</v>
      </c>
      <c r="C19" s="139" t="s">
        <v>1367</v>
      </c>
      <c r="D19" s="140" t="s">
        <v>816</v>
      </c>
      <c r="E19" s="154" t="s">
        <v>403</v>
      </c>
      <c r="F19" s="277" t="s">
        <v>403</v>
      </c>
      <c r="G19" s="239">
        <v>10000</v>
      </c>
      <c r="H19" s="239">
        <v>10000</v>
      </c>
      <c r="I19" s="275">
        <v>10000</v>
      </c>
      <c r="J19" s="188" t="s">
        <v>818</v>
      </c>
      <c r="K19" s="188" t="s">
        <v>820</v>
      </c>
      <c r="L19" s="195" t="s">
        <v>807</v>
      </c>
    </row>
    <row r="20" spans="1:12" ht="15.75">
      <c r="A20" s="21"/>
      <c r="B20" s="17" t="s">
        <v>434</v>
      </c>
      <c r="C20" s="291" t="s">
        <v>1368</v>
      </c>
      <c r="D20" s="22" t="s">
        <v>817</v>
      </c>
      <c r="E20" s="27"/>
      <c r="F20" s="36"/>
      <c r="G20" s="36"/>
      <c r="H20" s="36"/>
      <c r="I20" s="36"/>
      <c r="J20" s="189" t="s">
        <v>819</v>
      </c>
      <c r="K20" s="189" t="s">
        <v>821</v>
      </c>
      <c r="L20" s="59" t="s">
        <v>808</v>
      </c>
    </row>
    <row r="21" spans="1:12" ht="15.75">
      <c r="A21" s="21"/>
      <c r="B21" s="17"/>
      <c r="C21" s="129"/>
      <c r="D21" s="22"/>
      <c r="E21" s="27"/>
      <c r="F21" s="36"/>
      <c r="G21" s="36"/>
      <c r="H21" s="36"/>
      <c r="I21" s="36"/>
      <c r="J21" s="237"/>
      <c r="K21" s="238"/>
      <c r="L21" s="59"/>
    </row>
    <row r="22" spans="1:12" ht="15.75">
      <c r="A22" s="113"/>
      <c r="B22" s="134"/>
      <c r="C22" s="135"/>
      <c r="D22" s="38"/>
      <c r="E22" s="42"/>
      <c r="F22" s="136"/>
      <c r="G22" s="136"/>
      <c r="H22" s="136"/>
      <c r="I22" s="136"/>
      <c r="J22" s="237"/>
      <c r="K22" s="137"/>
      <c r="L22" s="95"/>
    </row>
    <row r="23" spans="1:12" ht="15.75">
      <c r="A23" s="16">
        <v>4</v>
      </c>
      <c r="B23" s="138" t="s">
        <v>822</v>
      </c>
      <c r="C23" s="139" t="s">
        <v>823</v>
      </c>
      <c r="D23" s="140" t="s">
        <v>825</v>
      </c>
      <c r="E23" s="33" t="s">
        <v>403</v>
      </c>
      <c r="F23" s="280" t="s">
        <v>403</v>
      </c>
      <c r="G23" s="272">
        <v>40000</v>
      </c>
      <c r="H23" s="272">
        <v>40000</v>
      </c>
      <c r="I23" s="275">
        <v>40000</v>
      </c>
      <c r="J23" s="188" t="s">
        <v>827</v>
      </c>
      <c r="K23" s="188" t="s">
        <v>829</v>
      </c>
      <c r="L23" s="195" t="s">
        <v>807</v>
      </c>
    </row>
    <row r="24" spans="1:12" ht="15.75">
      <c r="A24" s="21"/>
      <c r="B24" s="17"/>
      <c r="C24" s="291" t="s">
        <v>824</v>
      </c>
      <c r="D24" s="22" t="s">
        <v>826</v>
      </c>
      <c r="E24" s="27"/>
      <c r="F24" s="36"/>
      <c r="G24" s="36"/>
      <c r="H24" s="36"/>
      <c r="I24" s="36"/>
      <c r="J24" s="189" t="s">
        <v>828</v>
      </c>
      <c r="K24" s="189" t="s">
        <v>830</v>
      </c>
      <c r="L24" s="59" t="s">
        <v>808</v>
      </c>
    </row>
    <row r="25" spans="1:12" ht="15.75">
      <c r="A25" s="21"/>
      <c r="B25" s="17"/>
      <c r="C25" s="129"/>
      <c r="D25" s="22"/>
      <c r="E25" s="27"/>
      <c r="F25" s="36"/>
      <c r="G25" s="36"/>
      <c r="H25" s="36"/>
      <c r="I25" s="36"/>
      <c r="J25" s="237"/>
      <c r="K25" s="189"/>
      <c r="L25" s="59"/>
    </row>
    <row r="26" spans="1:12" ht="15.75">
      <c r="A26" s="113"/>
      <c r="B26" s="134"/>
      <c r="C26" s="135"/>
      <c r="D26" s="38"/>
      <c r="E26" s="42"/>
      <c r="F26" s="136"/>
      <c r="G26" s="136"/>
      <c r="H26" s="136"/>
      <c r="I26" s="136"/>
      <c r="J26" s="278"/>
      <c r="K26" s="287"/>
      <c r="L26" s="95"/>
    </row>
    <row r="27" spans="1:12" ht="15.75">
      <c r="A27" s="16">
        <v>5</v>
      </c>
      <c r="B27" s="138" t="s">
        <v>1369</v>
      </c>
      <c r="C27" s="139" t="s">
        <v>1370</v>
      </c>
      <c r="D27" s="140" t="s">
        <v>1372</v>
      </c>
      <c r="E27" s="154" t="s">
        <v>403</v>
      </c>
      <c r="F27" s="272">
        <v>30000</v>
      </c>
      <c r="G27" s="272">
        <v>30000</v>
      </c>
      <c r="H27" s="272">
        <v>30000</v>
      </c>
      <c r="I27" s="272">
        <v>30000</v>
      </c>
      <c r="J27" s="467" t="s">
        <v>1374</v>
      </c>
      <c r="K27" s="120" t="s">
        <v>1377</v>
      </c>
      <c r="L27" s="195"/>
    </row>
    <row r="28" spans="1:12" ht="15.75">
      <c r="A28" s="21"/>
      <c r="B28" s="17"/>
      <c r="C28" s="291" t="s">
        <v>1371</v>
      </c>
      <c r="D28" s="22" t="s">
        <v>1373</v>
      </c>
      <c r="E28" s="27"/>
      <c r="F28" s="239"/>
      <c r="G28" s="239"/>
      <c r="H28" s="239"/>
      <c r="I28" s="274"/>
      <c r="J28" s="189" t="s">
        <v>1375</v>
      </c>
      <c r="K28" s="189" t="s">
        <v>1378</v>
      </c>
      <c r="L28" s="59"/>
    </row>
    <row r="29" spans="1:12" ht="15.75">
      <c r="A29" s="21"/>
      <c r="B29" s="17"/>
      <c r="C29" s="291" t="s">
        <v>755</v>
      </c>
      <c r="D29" s="22"/>
      <c r="E29" s="27"/>
      <c r="F29" s="36"/>
      <c r="G29" s="36"/>
      <c r="H29" s="36"/>
      <c r="I29" s="36"/>
      <c r="J29" s="189" t="s">
        <v>1376</v>
      </c>
      <c r="K29" s="189"/>
      <c r="L29" s="59"/>
    </row>
    <row r="30" spans="1:12" ht="15.75">
      <c r="A30" s="21"/>
      <c r="B30" s="17"/>
      <c r="C30" s="129"/>
      <c r="D30" s="22"/>
      <c r="E30" s="27"/>
      <c r="F30" s="36"/>
      <c r="G30" s="36"/>
      <c r="H30" s="36"/>
      <c r="I30" s="36"/>
      <c r="J30" s="237"/>
      <c r="K30" s="189"/>
      <c r="L30" s="59"/>
    </row>
    <row r="31" spans="1:12" ht="15.75">
      <c r="A31" s="113"/>
      <c r="B31" s="134"/>
      <c r="C31" s="135"/>
      <c r="D31" s="38"/>
      <c r="E31" s="42"/>
      <c r="F31" s="136"/>
      <c r="G31" s="136"/>
      <c r="H31" s="136"/>
      <c r="I31" s="136"/>
      <c r="J31" s="278"/>
      <c r="K31" s="287"/>
      <c r="L31" s="95"/>
    </row>
    <row r="32" spans="1:12" ht="15.75">
      <c r="A32" s="459"/>
      <c r="B32" s="460"/>
      <c r="C32" s="461"/>
      <c r="D32" s="462"/>
      <c r="E32" s="463"/>
      <c r="F32" s="464"/>
      <c r="G32" s="464"/>
      <c r="H32" s="464"/>
      <c r="I32" s="464"/>
      <c r="J32" s="465"/>
      <c r="K32" s="462"/>
      <c r="L32" s="466"/>
    </row>
    <row r="33" spans="1:12" ht="15.75">
      <c r="A33" s="459"/>
      <c r="B33" s="460"/>
      <c r="C33" s="461"/>
      <c r="D33" s="462"/>
      <c r="E33" s="463"/>
      <c r="F33" s="464"/>
      <c r="G33" s="464"/>
      <c r="H33" s="464"/>
      <c r="I33" s="464"/>
      <c r="J33" s="465"/>
      <c r="K33" s="462"/>
      <c r="L33" s="466"/>
    </row>
    <row r="34" spans="1:12" ht="15.75">
      <c r="A34" s="459"/>
      <c r="B34" s="460"/>
      <c r="C34" s="461"/>
      <c r="D34" s="462"/>
      <c r="E34" s="463"/>
      <c r="F34" s="464"/>
      <c r="G34" s="464"/>
      <c r="H34" s="464"/>
      <c r="I34" s="464"/>
      <c r="J34" s="465"/>
      <c r="K34" s="462"/>
      <c r="L34" s="466"/>
    </row>
    <row r="35" spans="1:12" ht="15.75">
      <c r="A35" s="459"/>
      <c r="B35" s="460"/>
      <c r="C35" s="461"/>
      <c r="D35" s="462"/>
      <c r="E35" s="463"/>
      <c r="F35" s="464"/>
      <c r="G35" s="464"/>
      <c r="H35" s="464"/>
      <c r="I35" s="464"/>
      <c r="J35" s="465"/>
      <c r="K35" s="462"/>
      <c r="L35" s="466"/>
    </row>
    <row r="36" spans="1:14" s="276" customFormat="1" ht="20.25">
      <c r="A36" s="625" t="s">
        <v>22</v>
      </c>
      <c r="B36" s="625"/>
      <c r="C36" s="625"/>
      <c r="D36" s="625"/>
      <c r="E36" s="625"/>
      <c r="F36" s="625"/>
      <c r="G36" s="625"/>
      <c r="H36" s="625"/>
      <c r="I36" s="625"/>
      <c r="J36" s="625"/>
      <c r="K36" s="625"/>
      <c r="L36" s="625"/>
      <c r="M36" s="334"/>
      <c r="N36" s="334"/>
    </row>
    <row r="37" spans="1:14" s="276" customFormat="1" ht="20.25">
      <c r="A37" s="625" t="s">
        <v>1388</v>
      </c>
      <c r="B37" s="625"/>
      <c r="C37" s="625"/>
      <c r="D37" s="625"/>
      <c r="E37" s="625"/>
      <c r="F37" s="625"/>
      <c r="G37" s="625"/>
      <c r="H37" s="625"/>
      <c r="I37" s="625"/>
      <c r="J37" s="625"/>
      <c r="K37" s="625"/>
      <c r="L37" s="625"/>
      <c r="M37" s="334"/>
      <c r="N37" s="334"/>
    </row>
    <row r="38" spans="1:14" s="276" customFormat="1" ht="20.25">
      <c r="A38" s="625" t="s">
        <v>285</v>
      </c>
      <c r="B38" s="625"/>
      <c r="C38" s="625"/>
      <c r="D38" s="625"/>
      <c r="E38" s="625"/>
      <c r="F38" s="625"/>
      <c r="G38" s="625"/>
      <c r="H38" s="625"/>
      <c r="I38" s="625"/>
      <c r="J38" s="625"/>
      <c r="K38" s="625"/>
      <c r="L38" s="625"/>
      <c r="M38" s="334"/>
      <c r="N38" s="334"/>
    </row>
    <row r="39" spans="1:12" s="171" customFormat="1" ht="18.75">
      <c r="A39" s="170"/>
      <c r="B39" s="172" t="s">
        <v>682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1:12" s="171" customFormat="1" ht="18.75">
      <c r="A40" s="170"/>
      <c r="B40" s="172" t="s">
        <v>437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</row>
    <row r="41" spans="1:12" s="118" customFormat="1" ht="18.75">
      <c r="A41" s="626" t="s">
        <v>174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</row>
    <row r="42" spans="1:12" s="118" customFormat="1" ht="18.75">
      <c r="A42" s="627" t="s">
        <v>1578</v>
      </c>
      <c r="B42" s="627"/>
      <c r="C42" s="627"/>
      <c r="D42" s="627"/>
      <c r="E42" s="627"/>
      <c r="F42" s="627"/>
      <c r="G42" s="627"/>
      <c r="H42" s="627"/>
      <c r="I42" s="627"/>
      <c r="J42" s="627"/>
      <c r="K42" s="627"/>
      <c r="L42" s="627"/>
    </row>
    <row r="43" spans="1:12" s="339" customFormat="1" ht="20.25">
      <c r="A43" s="645" t="s">
        <v>24</v>
      </c>
      <c r="B43" s="631" t="s">
        <v>25</v>
      </c>
      <c r="C43" s="648" t="s">
        <v>26</v>
      </c>
      <c r="D43" s="335" t="s">
        <v>27</v>
      </c>
      <c r="E43" s="651" t="s">
        <v>724</v>
      </c>
      <c r="F43" s="651"/>
      <c r="G43" s="651"/>
      <c r="H43" s="651"/>
      <c r="I43" s="652"/>
      <c r="J43" s="337" t="s">
        <v>413</v>
      </c>
      <c r="K43" s="338" t="s">
        <v>725</v>
      </c>
      <c r="L43" s="335" t="s">
        <v>726</v>
      </c>
    </row>
    <row r="44" spans="1:12" s="339" customFormat="1" ht="20.25">
      <c r="A44" s="646"/>
      <c r="B44" s="632"/>
      <c r="C44" s="649"/>
      <c r="D44" s="340" t="s">
        <v>28</v>
      </c>
      <c r="E44" s="336">
        <v>2561</v>
      </c>
      <c r="F44" s="335">
        <v>2562</v>
      </c>
      <c r="G44" s="336">
        <v>2563</v>
      </c>
      <c r="H44" s="335">
        <v>2564</v>
      </c>
      <c r="I44" s="335">
        <v>2565</v>
      </c>
      <c r="J44" s="341" t="s">
        <v>414</v>
      </c>
      <c r="K44" s="342" t="s">
        <v>431</v>
      </c>
      <c r="L44" s="343" t="s">
        <v>727</v>
      </c>
    </row>
    <row r="45" spans="1:12" s="339" customFormat="1" ht="20.25">
      <c r="A45" s="647"/>
      <c r="B45" s="633"/>
      <c r="C45" s="650"/>
      <c r="D45" s="344"/>
      <c r="E45" s="345" t="s">
        <v>30</v>
      </c>
      <c r="F45" s="344" t="s">
        <v>30</v>
      </c>
      <c r="G45" s="345" t="s">
        <v>30</v>
      </c>
      <c r="H45" s="344" t="s">
        <v>30</v>
      </c>
      <c r="I45" s="344" t="s">
        <v>30</v>
      </c>
      <c r="J45" s="346"/>
      <c r="K45" s="347"/>
      <c r="L45" s="344"/>
    </row>
    <row r="46" spans="1:12" ht="15.75">
      <c r="A46" s="19">
        <v>6</v>
      </c>
      <c r="B46" s="20" t="s">
        <v>743</v>
      </c>
      <c r="C46" s="20" t="s">
        <v>762</v>
      </c>
      <c r="D46" s="20" t="s">
        <v>744</v>
      </c>
      <c r="E46" s="84">
        <v>5000</v>
      </c>
      <c r="F46" s="84">
        <v>5000</v>
      </c>
      <c r="G46" s="84">
        <v>5000</v>
      </c>
      <c r="H46" s="84">
        <v>5000</v>
      </c>
      <c r="I46" s="84">
        <v>5000</v>
      </c>
      <c r="J46" s="59" t="s">
        <v>740</v>
      </c>
      <c r="K46" s="20" t="s">
        <v>748</v>
      </c>
      <c r="L46" s="20" t="s">
        <v>180</v>
      </c>
    </row>
    <row r="47" spans="1:12" ht="15.75">
      <c r="A47" s="19"/>
      <c r="B47" s="20"/>
      <c r="C47" s="20" t="s">
        <v>763</v>
      </c>
      <c r="D47" s="20" t="s">
        <v>745</v>
      </c>
      <c r="E47" s="19"/>
      <c r="F47" s="84"/>
      <c r="G47" s="19"/>
      <c r="H47" s="19"/>
      <c r="I47" s="19"/>
      <c r="J47" s="59" t="s">
        <v>75</v>
      </c>
      <c r="K47" s="20" t="s">
        <v>749</v>
      </c>
      <c r="L47" s="20" t="s">
        <v>750</v>
      </c>
    </row>
    <row r="48" spans="1:12" ht="15.75">
      <c r="A48" s="19"/>
      <c r="B48" s="20"/>
      <c r="C48" s="20"/>
      <c r="D48" s="20" t="s">
        <v>746</v>
      </c>
      <c r="E48" s="19"/>
      <c r="F48" s="84"/>
      <c r="G48" s="19"/>
      <c r="H48" s="19"/>
      <c r="I48" s="19"/>
      <c r="J48" s="59" t="s">
        <v>768</v>
      </c>
      <c r="K48" s="20"/>
      <c r="L48" s="20" t="s">
        <v>1394</v>
      </c>
    </row>
    <row r="49" spans="1:12" ht="15.75">
      <c r="A49" s="19"/>
      <c r="B49" s="20"/>
      <c r="C49" s="20"/>
      <c r="D49" s="20" t="s">
        <v>747</v>
      </c>
      <c r="E49" s="19"/>
      <c r="F49" s="84"/>
      <c r="G49" s="19"/>
      <c r="H49" s="19"/>
      <c r="I49" s="19"/>
      <c r="J49" s="59" t="s">
        <v>588</v>
      </c>
      <c r="K49" s="20"/>
      <c r="L49" s="20" t="s">
        <v>758</v>
      </c>
    </row>
    <row r="50" spans="1:12" ht="15.75">
      <c r="A50" s="19"/>
      <c r="B50" s="20"/>
      <c r="C50" s="20"/>
      <c r="D50" s="20"/>
      <c r="E50" s="19"/>
      <c r="F50" s="84"/>
      <c r="G50" s="19"/>
      <c r="H50" s="19"/>
      <c r="I50" s="19"/>
      <c r="J50" s="59"/>
      <c r="K50" s="20"/>
      <c r="L50" s="20"/>
    </row>
    <row r="51" spans="1:12" ht="15.75">
      <c r="A51" s="28"/>
      <c r="B51" s="29"/>
      <c r="C51" s="29"/>
      <c r="D51" s="29"/>
      <c r="E51" s="29"/>
      <c r="F51" s="430"/>
      <c r="G51" s="29"/>
      <c r="H51" s="29"/>
      <c r="I51" s="29"/>
      <c r="J51" s="29"/>
      <c r="K51" s="29"/>
      <c r="L51" s="29"/>
    </row>
    <row r="52" spans="1:12" ht="15.75">
      <c r="A52" s="16">
        <v>7</v>
      </c>
      <c r="B52" s="32" t="s">
        <v>751</v>
      </c>
      <c r="C52" s="32" t="s">
        <v>764</v>
      </c>
      <c r="D52" s="18" t="s">
        <v>744</v>
      </c>
      <c r="E52" s="154">
        <v>5000</v>
      </c>
      <c r="F52" s="154">
        <v>5000</v>
      </c>
      <c r="G52" s="154">
        <v>5000</v>
      </c>
      <c r="H52" s="154">
        <v>5000</v>
      </c>
      <c r="I52" s="154">
        <v>5000</v>
      </c>
      <c r="J52" s="59" t="s">
        <v>740</v>
      </c>
      <c r="K52" s="20" t="s">
        <v>748</v>
      </c>
      <c r="L52" s="18" t="s">
        <v>108</v>
      </c>
    </row>
    <row r="53" spans="1:12" ht="15.75">
      <c r="A53" s="19"/>
      <c r="B53" s="20"/>
      <c r="C53" s="20" t="s">
        <v>765</v>
      </c>
      <c r="D53" s="20" t="s">
        <v>745</v>
      </c>
      <c r="E53" s="19"/>
      <c r="F53" s="84"/>
      <c r="G53" s="19"/>
      <c r="H53" s="19"/>
      <c r="I53" s="20"/>
      <c r="J53" s="59" t="s">
        <v>75</v>
      </c>
      <c r="K53" s="20" t="s">
        <v>749</v>
      </c>
      <c r="L53" s="20" t="s">
        <v>1395</v>
      </c>
    </row>
    <row r="54" spans="1:12" ht="15.75">
      <c r="A54" s="19"/>
      <c r="B54" s="20"/>
      <c r="C54" s="20"/>
      <c r="D54" s="20" t="s">
        <v>766</v>
      </c>
      <c r="E54" s="20"/>
      <c r="F54" s="431"/>
      <c r="G54" s="20"/>
      <c r="H54" s="20"/>
      <c r="I54" s="20"/>
      <c r="J54" s="59" t="s">
        <v>768</v>
      </c>
      <c r="K54" s="20"/>
      <c r="L54" s="20" t="s">
        <v>169</v>
      </c>
    </row>
    <row r="55" spans="1:12" ht="15.75">
      <c r="A55" s="19"/>
      <c r="B55" s="20"/>
      <c r="C55" s="20"/>
      <c r="D55" s="20" t="s">
        <v>767</v>
      </c>
      <c r="E55" s="20"/>
      <c r="F55" s="431"/>
      <c r="G55" s="20"/>
      <c r="H55" s="20"/>
      <c r="I55" s="20"/>
      <c r="J55" s="194" t="s">
        <v>588</v>
      </c>
      <c r="K55" s="20"/>
      <c r="L55" s="20"/>
    </row>
    <row r="56" spans="1:12" ht="15.75">
      <c r="A56" s="19"/>
      <c r="B56" s="20"/>
      <c r="C56" s="20"/>
      <c r="D56" s="20" t="s">
        <v>752</v>
      </c>
      <c r="E56" s="20"/>
      <c r="F56" s="431"/>
      <c r="G56" s="20"/>
      <c r="H56" s="20"/>
      <c r="I56" s="20"/>
      <c r="J56" s="194"/>
      <c r="K56" s="20"/>
      <c r="L56" s="20"/>
    </row>
    <row r="57" spans="1:12" ht="15.75">
      <c r="A57" s="28"/>
      <c r="B57" s="29"/>
      <c r="C57" s="29"/>
      <c r="D57" s="29"/>
      <c r="E57" s="29"/>
      <c r="F57" s="430"/>
      <c r="G57" s="29"/>
      <c r="H57" s="29"/>
      <c r="I57" s="29"/>
      <c r="J57" s="29"/>
      <c r="K57" s="29"/>
      <c r="L57" s="29"/>
    </row>
    <row r="58" spans="1:12" ht="15.75">
      <c r="A58" s="21">
        <v>8</v>
      </c>
      <c r="B58" s="20" t="s">
        <v>753</v>
      </c>
      <c r="C58" s="20" t="s">
        <v>754</v>
      </c>
      <c r="D58" s="144" t="s">
        <v>744</v>
      </c>
      <c r="E58" s="84">
        <v>20000</v>
      </c>
      <c r="F58" s="84">
        <v>20000</v>
      </c>
      <c r="G58" s="84">
        <v>20000</v>
      </c>
      <c r="H58" s="84">
        <v>20000</v>
      </c>
      <c r="I58" s="84">
        <v>20000</v>
      </c>
      <c r="J58" s="59" t="s">
        <v>740</v>
      </c>
      <c r="K58" s="20" t="s">
        <v>748</v>
      </c>
      <c r="L58" s="19" t="s">
        <v>108</v>
      </c>
    </row>
    <row r="59" spans="1:12" ht="15.75">
      <c r="A59" s="19"/>
      <c r="B59" s="20"/>
      <c r="C59" s="20" t="s">
        <v>755</v>
      </c>
      <c r="D59" s="49" t="s">
        <v>745</v>
      </c>
      <c r="E59" s="19"/>
      <c r="F59" s="19"/>
      <c r="G59" s="19"/>
      <c r="H59" s="19"/>
      <c r="I59" s="19"/>
      <c r="J59" s="59" t="s">
        <v>75</v>
      </c>
      <c r="K59" s="20" t="s">
        <v>749</v>
      </c>
      <c r="L59" s="20" t="s">
        <v>1395</v>
      </c>
    </row>
    <row r="60" spans="1:12" ht="15.75">
      <c r="A60" s="19"/>
      <c r="B60" s="20"/>
      <c r="C60" s="20"/>
      <c r="D60" s="49" t="s">
        <v>756</v>
      </c>
      <c r="E60" s="19"/>
      <c r="F60" s="19"/>
      <c r="G60" s="19"/>
      <c r="H60" s="19"/>
      <c r="I60" s="19"/>
      <c r="J60" s="59" t="s">
        <v>768</v>
      </c>
      <c r="K60" s="20"/>
      <c r="L60" s="20" t="s">
        <v>169</v>
      </c>
    </row>
    <row r="61" spans="1:12" ht="15.75">
      <c r="A61" s="19"/>
      <c r="B61" s="20"/>
      <c r="C61" s="20"/>
      <c r="D61" s="49" t="s">
        <v>757</v>
      </c>
      <c r="E61" s="19"/>
      <c r="F61" s="19"/>
      <c r="G61" s="19"/>
      <c r="H61" s="19"/>
      <c r="I61" s="19"/>
      <c r="J61" s="19" t="s">
        <v>588</v>
      </c>
      <c r="K61" s="20"/>
      <c r="L61" s="20"/>
    </row>
    <row r="62" spans="1:12" ht="15.75">
      <c r="A62" s="19"/>
      <c r="B62" s="20"/>
      <c r="C62" s="20"/>
      <c r="D62" s="49" t="s">
        <v>758</v>
      </c>
      <c r="E62" s="19"/>
      <c r="F62" s="19"/>
      <c r="G62" s="19"/>
      <c r="H62" s="19"/>
      <c r="I62" s="19"/>
      <c r="J62" s="19"/>
      <c r="K62" s="20"/>
      <c r="L62" s="20"/>
    </row>
    <row r="63" spans="1:12" ht="15.75">
      <c r="A63" s="28"/>
      <c r="B63" s="29"/>
      <c r="C63" s="29"/>
      <c r="D63" s="94"/>
      <c r="E63" s="29"/>
      <c r="F63" s="29"/>
      <c r="G63" s="29"/>
      <c r="H63" s="29"/>
      <c r="I63" s="29"/>
      <c r="J63" s="28"/>
      <c r="K63" s="29"/>
      <c r="L63" s="29"/>
    </row>
    <row r="64" spans="1:12" ht="9" customHeight="1">
      <c r="A64" s="46"/>
      <c r="B64" s="35"/>
      <c r="C64" s="35"/>
      <c r="D64" s="35"/>
      <c r="E64" s="35"/>
      <c r="F64" s="46"/>
      <c r="G64" s="46"/>
      <c r="H64" s="46"/>
      <c r="I64" s="35"/>
      <c r="J64" s="35"/>
      <c r="K64" s="35"/>
      <c r="L64" s="122"/>
    </row>
    <row r="65" spans="1:12" ht="9" customHeight="1">
      <c r="A65" s="46"/>
      <c r="B65" s="35"/>
      <c r="C65" s="35"/>
      <c r="D65" s="35"/>
      <c r="E65" s="35"/>
      <c r="F65" s="46"/>
      <c r="G65" s="46"/>
      <c r="H65" s="46"/>
      <c r="I65" s="35"/>
      <c r="J65" s="35"/>
      <c r="K65" s="35"/>
      <c r="L65" s="122"/>
    </row>
    <row r="66" spans="1:12" ht="9" customHeight="1">
      <c r="A66" s="46"/>
      <c r="B66" s="35"/>
      <c r="C66" s="35"/>
      <c r="D66" s="35"/>
      <c r="E66" s="35"/>
      <c r="F66" s="46"/>
      <c r="G66" s="46"/>
      <c r="H66" s="46"/>
      <c r="I66" s="35"/>
      <c r="J66" s="35"/>
      <c r="K66" s="35"/>
      <c r="L66" s="122"/>
    </row>
    <row r="67" spans="1:12" ht="9" customHeight="1">
      <c r="A67" s="46"/>
      <c r="B67" s="35"/>
      <c r="C67" s="35"/>
      <c r="D67" s="35"/>
      <c r="E67" s="35"/>
      <c r="F67" s="46"/>
      <c r="G67" s="46"/>
      <c r="H67" s="46"/>
      <c r="I67" s="35"/>
      <c r="J67" s="35"/>
      <c r="K67" s="35"/>
      <c r="L67" s="122"/>
    </row>
    <row r="68" spans="1:12" ht="9" customHeight="1">
      <c r="A68" s="46"/>
      <c r="B68" s="35"/>
      <c r="C68" s="35"/>
      <c r="D68" s="35"/>
      <c r="E68" s="35"/>
      <c r="F68" s="46"/>
      <c r="G68" s="46"/>
      <c r="H68" s="46"/>
      <c r="I68" s="35"/>
      <c r="J68" s="35"/>
      <c r="K68" s="35"/>
      <c r="L68" s="122"/>
    </row>
    <row r="69" spans="1:12" ht="9" customHeight="1">
      <c r="A69" s="46"/>
      <c r="B69" s="35"/>
      <c r="C69" s="35"/>
      <c r="D69" s="35"/>
      <c r="E69" s="35"/>
      <c r="F69" s="46"/>
      <c r="G69" s="46"/>
      <c r="H69" s="46"/>
      <c r="I69" s="35"/>
      <c r="J69" s="35"/>
      <c r="K69" s="35"/>
      <c r="L69" s="122"/>
    </row>
    <row r="70" spans="1:12" ht="9" customHeight="1">
      <c r="A70" s="46"/>
      <c r="B70" s="35"/>
      <c r="C70" s="35"/>
      <c r="D70" s="35"/>
      <c r="E70" s="35"/>
      <c r="F70" s="46"/>
      <c r="G70" s="46"/>
      <c r="H70" s="46"/>
      <c r="I70" s="35"/>
      <c r="J70" s="35"/>
      <c r="K70" s="35"/>
      <c r="L70" s="122"/>
    </row>
    <row r="71" spans="1:12" ht="9" customHeight="1">
      <c r="A71" s="46"/>
      <c r="B71" s="35"/>
      <c r="C71" s="35"/>
      <c r="D71" s="35"/>
      <c r="E71" s="35"/>
      <c r="F71" s="46"/>
      <c r="G71" s="46"/>
      <c r="H71" s="46"/>
      <c r="I71" s="35"/>
      <c r="J71" s="35"/>
      <c r="K71" s="35"/>
      <c r="L71" s="122"/>
    </row>
    <row r="72" spans="1:12" ht="9" customHeight="1">
      <c r="A72" s="46"/>
      <c r="B72" s="35"/>
      <c r="C72" s="35"/>
      <c r="D72" s="35"/>
      <c r="E72" s="35"/>
      <c r="F72" s="46"/>
      <c r="G72" s="46"/>
      <c r="H72" s="46"/>
      <c r="I72" s="35"/>
      <c r="J72" s="35"/>
      <c r="K72" s="35"/>
      <c r="L72" s="122"/>
    </row>
    <row r="73" spans="1:12" ht="9" customHeight="1">
      <c r="A73" s="46"/>
      <c r="B73" s="35"/>
      <c r="C73" s="35"/>
      <c r="D73" s="35"/>
      <c r="E73" s="35"/>
      <c r="F73" s="46"/>
      <c r="G73" s="46"/>
      <c r="H73" s="46"/>
      <c r="I73" s="35"/>
      <c r="J73" s="35"/>
      <c r="K73" s="35"/>
      <c r="L73" s="122"/>
    </row>
    <row r="74" spans="1:12" ht="9" customHeight="1">
      <c r="A74" s="46"/>
      <c r="B74" s="35"/>
      <c r="C74" s="35"/>
      <c r="D74" s="35"/>
      <c r="E74" s="35"/>
      <c r="F74" s="46"/>
      <c r="G74" s="46"/>
      <c r="H74" s="46"/>
      <c r="I74" s="35"/>
      <c r="J74" s="35"/>
      <c r="K74" s="35"/>
      <c r="L74" s="122"/>
    </row>
    <row r="75" spans="1:12" ht="9" customHeight="1">
      <c r="A75" s="46"/>
      <c r="B75" s="35"/>
      <c r="C75" s="35"/>
      <c r="D75" s="35"/>
      <c r="E75" s="35"/>
      <c r="F75" s="46"/>
      <c r="G75" s="46"/>
      <c r="H75" s="46"/>
      <c r="I75" s="35"/>
      <c r="J75" s="35"/>
      <c r="K75" s="35"/>
      <c r="L75" s="122"/>
    </row>
    <row r="76" spans="1:14" s="276" customFormat="1" ht="20.25">
      <c r="A76" s="625" t="s">
        <v>22</v>
      </c>
      <c r="B76" s="625"/>
      <c r="C76" s="625"/>
      <c r="D76" s="625"/>
      <c r="E76" s="625"/>
      <c r="F76" s="625"/>
      <c r="G76" s="625"/>
      <c r="H76" s="625"/>
      <c r="I76" s="625"/>
      <c r="J76" s="625"/>
      <c r="K76" s="625"/>
      <c r="L76" s="625"/>
      <c r="M76" s="334"/>
      <c r="N76" s="334"/>
    </row>
    <row r="77" spans="1:14" s="276" customFormat="1" ht="20.25">
      <c r="A77" s="625" t="s">
        <v>1388</v>
      </c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334"/>
      <c r="N77" s="334"/>
    </row>
    <row r="78" spans="1:14" s="276" customFormat="1" ht="20.25">
      <c r="A78" s="625" t="s">
        <v>285</v>
      </c>
      <c r="B78" s="625"/>
      <c r="C78" s="625"/>
      <c r="D78" s="625"/>
      <c r="E78" s="625"/>
      <c r="F78" s="625"/>
      <c r="G78" s="625"/>
      <c r="H78" s="625"/>
      <c r="I78" s="625"/>
      <c r="J78" s="625"/>
      <c r="K78" s="625"/>
      <c r="L78" s="625"/>
      <c r="M78" s="334"/>
      <c r="N78" s="334"/>
    </row>
    <row r="79" spans="1:12" s="171" customFormat="1" ht="18.75">
      <c r="A79" s="170"/>
      <c r="B79" s="172" t="s">
        <v>682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</row>
    <row r="80" spans="1:12" s="171" customFormat="1" ht="18.75">
      <c r="A80" s="170"/>
      <c r="B80" s="172" t="s">
        <v>437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</row>
    <row r="81" spans="1:12" s="118" customFormat="1" ht="18.75">
      <c r="A81" s="626" t="s">
        <v>174</v>
      </c>
      <c r="B81" s="626"/>
      <c r="C81" s="626"/>
      <c r="D81" s="626"/>
      <c r="E81" s="626"/>
      <c r="F81" s="626"/>
      <c r="G81" s="626"/>
      <c r="H81" s="626"/>
      <c r="I81" s="626"/>
      <c r="J81" s="626"/>
      <c r="K81" s="626"/>
      <c r="L81" s="626"/>
    </row>
    <row r="82" spans="1:12" s="118" customFormat="1" ht="18.75">
      <c r="A82" s="627" t="s">
        <v>1579</v>
      </c>
      <c r="B82" s="627"/>
      <c r="C82" s="627"/>
      <c r="D82" s="627"/>
      <c r="E82" s="627"/>
      <c r="F82" s="627"/>
      <c r="G82" s="627"/>
      <c r="H82" s="627"/>
      <c r="I82" s="627"/>
      <c r="J82" s="627"/>
      <c r="K82" s="627"/>
      <c r="L82" s="627"/>
    </row>
    <row r="83" spans="1:12" s="339" customFormat="1" ht="20.25">
      <c r="A83" s="645" t="s">
        <v>24</v>
      </c>
      <c r="B83" s="631" t="s">
        <v>25</v>
      </c>
      <c r="C83" s="648" t="s">
        <v>26</v>
      </c>
      <c r="D83" s="335" t="s">
        <v>27</v>
      </c>
      <c r="E83" s="651" t="s">
        <v>724</v>
      </c>
      <c r="F83" s="651"/>
      <c r="G83" s="651"/>
      <c r="H83" s="651"/>
      <c r="I83" s="652"/>
      <c r="J83" s="337" t="s">
        <v>413</v>
      </c>
      <c r="K83" s="338" t="s">
        <v>725</v>
      </c>
      <c r="L83" s="335" t="s">
        <v>726</v>
      </c>
    </row>
    <row r="84" spans="1:12" s="339" customFormat="1" ht="20.25">
      <c r="A84" s="646"/>
      <c r="B84" s="632"/>
      <c r="C84" s="649"/>
      <c r="D84" s="340" t="s">
        <v>28</v>
      </c>
      <c r="E84" s="336">
        <v>2561</v>
      </c>
      <c r="F84" s="335">
        <v>2562</v>
      </c>
      <c r="G84" s="336">
        <v>2563</v>
      </c>
      <c r="H84" s="335">
        <v>2564</v>
      </c>
      <c r="I84" s="335">
        <v>2565</v>
      </c>
      <c r="J84" s="341" t="s">
        <v>414</v>
      </c>
      <c r="K84" s="342" t="s">
        <v>431</v>
      </c>
      <c r="L84" s="343" t="s">
        <v>727</v>
      </c>
    </row>
    <row r="85" spans="1:12" s="339" customFormat="1" ht="20.25">
      <c r="A85" s="647"/>
      <c r="B85" s="633"/>
      <c r="C85" s="650"/>
      <c r="D85" s="344"/>
      <c r="E85" s="345" t="s">
        <v>30</v>
      </c>
      <c r="F85" s="344" t="s">
        <v>30</v>
      </c>
      <c r="G85" s="345" t="s">
        <v>30</v>
      </c>
      <c r="H85" s="344" t="s">
        <v>30</v>
      </c>
      <c r="I85" s="344" t="s">
        <v>30</v>
      </c>
      <c r="J85" s="346"/>
      <c r="K85" s="347"/>
      <c r="L85" s="344"/>
    </row>
    <row r="86" spans="1:12" ht="15.75">
      <c r="A86" s="19">
        <v>9</v>
      </c>
      <c r="B86" s="20" t="s">
        <v>832</v>
      </c>
      <c r="C86" s="20" t="s">
        <v>834</v>
      </c>
      <c r="D86" s="20" t="s">
        <v>836</v>
      </c>
      <c r="E86" s="84" t="s">
        <v>403</v>
      </c>
      <c r="F86" s="84" t="s">
        <v>403</v>
      </c>
      <c r="G86" s="84">
        <v>10000</v>
      </c>
      <c r="H86" s="84">
        <v>10000</v>
      </c>
      <c r="I86" s="84">
        <v>10000</v>
      </c>
      <c r="J86" s="59" t="s">
        <v>838</v>
      </c>
      <c r="K86" s="20" t="s">
        <v>841</v>
      </c>
      <c r="L86" s="20" t="s">
        <v>180</v>
      </c>
    </row>
    <row r="87" spans="1:12" ht="15.75">
      <c r="A87" s="19"/>
      <c r="B87" s="20"/>
      <c r="C87" s="20" t="s">
        <v>835</v>
      </c>
      <c r="D87" s="20" t="s">
        <v>837</v>
      </c>
      <c r="E87" s="19"/>
      <c r="F87" s="84"/>
      <c r="G87" s="19"/>
      <c r="H87" s="19"/>
      <c r="I87" s="84"/>
      <c r="J87" s="59" t="s">
        <v>839</v>
      </c>
      <c r="K87" s="20" t="s">
        <v>840</v>
      </c>
      <c r="L87" s="20" t="s">
        <v>741</v>
      </c>
    </row>
    <row r="88" spans="1:12" ht="15.75">
      <c r="A88" s="19"/>
      <c r="B88" s="20"/>
      <c r="C88" s="20"/>
      <c r="D88" s="20"/>
      <c r="E88" s="19"/>
      <c r="F88" s="84"/>
      <c r="G88" s="19"/>
      <c r="H88" s="19"/>
      <c r="I88" s="84"/>
      <c r="J88" s="59" t="s">
        <v>840</v>
      </c>
      <c r="K88" s="20"/>
      <c r="L88" s="20" t="s">
        <v>837</v>
      </c>
    </row>
    <row r="89" spans="1:12" ht="15.75">
      <c r="A89" s="28"/>
      <c r="B89" s="29"/>
      <c r="C89" s="29"/>
      <c r="D89" s="29"/>
      <c r="E89" s="29"/>
      <c r="F89" s="430"/>
      <c r="G89" s="29"/>
      <c r="H89" s="29"/>
      <c r="I89" s="430"/>
      <c r="J89" s="29"/>
      <c r="K89" s="29"/>
      <c r="L89" s="29"/>
    </row>
    <row r="90" spans="1:12" ht="15.75">
      <c r="A90" s="16">
        <v>10</v>
      </c>
      <c r="B90" s="32" t="s">
        <v>842</v>
      </c>
      <c r="C90" s="32" t="s">
        <v>844</v>
      </c>
      <c r="D90" s="144" t="s">
        <v>846</v>
      </c>
      <c r="E90" s="154" t="s">
        <v>403</v>
      </c>
      <c r="F90" s="154" t="s">
        <v>403</v>
      </c>
      <c r="G90" s="154">
        <v>15000</v>
      </c>
      <c r="H90" s="154">
        <v>15000</v>
      </c>
      <c r="I90" s="154">
        <v>15000</v>
      </c>
      <c r="J90" s="59" t="s">
        <v>740</v>
      </c>
      <c r="K90" s="20" t="s">
        <v>849</v>
      </c>
      <c r="L90" s="18" t="s">
        <v>108</v>
      </c>
    </row>
    <row r="91" spans="1:12" ht="15.75">
      <c r="A91" s="19"/>
      <c r="B91" s="20" t="s">
        <v>843</v>
      </c>
      <c r="C91" s="20" t="s">
        <v>845</v>
      </c>
      <c r="D91" s="20" t="s">
        <v>847</v>
      </c>
      <c r="E91" s="19"/>
      <c r="F91" s="84"/>
      <c r="G91" s="19"/>
      <c r="H91" s="19"/>
      <c r="I91" s="431"/>
      <c r="J91" s="59" t="s">
        <v>848</v>
      </c>
      <c r="K91" s="20" t="s">
        <v>850</v>
      </c>
      <c r="L91" s="20" t="s">
        <v>1396</v>
      </c>
    </row>
    <row r="92" spans="1:12" ht="15.75">
      <c r="A92" s="19"/>
      <c r="B92" s="20"/>
      <c r="C92" s="20"/>
      <c r="D92" s="20"/>
      <c r="E92" s="20"/>
      <c r="F92" s="431"/>
      <c r="G92" s="20"/>
      <c r="H92" s="20"/>
      <c r="I92" s="431"/>
      <c r="J92" s="59" t="s">
        <v>582</v>
      </c>
      <c r="K92" s="20"/>
      <c r="L92" s="20"/>
    </row>
    <row r="93" spans="1:12" ht="15.75">
      <c r="A93" s="28"/>
      <c r="B93" s="29"/>
      <c r="C93" s="29"/>
      <c r="D93" s="29"/>
      <c r="E93" s="29"/>
      <c r="F93" s="430"/>
      <c r="G93" s="29"/>
      <c r="H93" s="29"/>
      <c r="I93" s="430"/>
      <c r="J93" s="29"/>
      <c r="K93" s="29"/>
      <c r="L93" s="29"/>
    </row>
    <row r="94" spans="1:12" ht="15.75">
      <c r="A94" s="390" t="s">
        <v>1240</v>
      </c>
      <c r="B94" s="390" t="s">
        <v>1794</v>
      </c>
      <c r="C94" s="390" t="s">
        <v>403</v>
      </c>
      <c r="D94" s="390" t="s">
        <v>403</v>
      </c>
      <c r="E94" s="426">
        <f>SUM(E58+E52+E46+E15)</f>
        <v>110000</v>
      </c>
      <c r="F94" s="426">
        <f>SUM(F58+F52+F46+F27+F15)</f>
        <v>140000</v>
      </c>
      <c r="G94" s="426">
        <f>SUM(G90+G86+G58+G52+G46+G27+G23+G19+G15+G11)</f>
        <v>275000</v>
      </c>
      <c r="H94" s="426">
        <f>SUM(H90+H86+H58+H52+H46+H27+H23+H19+H15+H11)</f>
        <v>275000</v>
      </c>
      <c r="I94" s="426">
        <f>SUM(I90+I86+I58+I52+I46+I27+I23+I19+I15+I11)</f>
        <v>275000</v>
      </c>
      <c r="J94" s="390" t="s">
        <v>403</v>
      </c>
      <c r="K94" s="390" t="s">
        <v>403</v>
      </c>
      <c r="L94" s="390" t="s">
        <v>403</v>
      </c>
    </row>
    <row r="95" spans="1:12" ht="8.25" customHeight="1">
      <c r="A95" s="46"/>
      <c r="B95" s="35"/>
      <c r="C95" s="35"/>
      <c r="D95" s="35"/>
      <c r="E95" s="35"/>
      <c r="F95" s="46"/>
      <c r="G95" s="46"/>
      <c r="H95" s="46"/>
      <c r="I95" s="35"/>
      <c r="J95" s="35"/>
      <c r="K95" s="35"/>
      <c r="L95" s="122"/>
    </row>
    <row r="96" spans="1:12" ht="15.75">
      <c r="A96" s="459"/>
      <c r="B96" s="460"/>
      <c r="C96" s="461"/>
      <c r="D96" s="462"/>
      <c r="E96" s="463"/>
      <c r="F96" s="464"/>
      <c r="G96" s="464"/>
      <c r="H96" s="464"/>
      <c r="I96" s="464"/>
      <c r="J96" s="465"/>
      <c r="K96" s="462"/>
      <c r="L96" s="466"/>
    </row>
    <row r="97" spans="1:12" ht="15.75">
      <c r="A97" s="459"/>
      <c r="B97" s="460"/>
      <c r="C97" s="461"/>
      <c r="D97" s="462"/>
      <c r="E97" s="463"/>
      <c r="F97" s="464"/>
      <c r="G97" s="464"/>
      <c r="H97" s="464"/>
      <c r="I97" s="464"/>
      <c r="J97" s="465"/>
      <c r="K97" s="462"/>
      <c r="L97" s="466"/>
    </row>
    <row r="98" spans="1:12" ht="15.75">
      <c r="A98" s="459"/>
      <c r="B98" s="460"/>
      <c r="C98" s="461"/>
      <c r="D98" s="462"/>
      <c r="E98" s="463"/>
      <c r="F98" s="464"/>
      <c r="G98" s="464"/>
      <c r="H98" s="464"/>
      <c r="I98" s="464"/>
      <c r="J98" s="465"/>
      <c r="K98" s="462"/>
      <c r="L98" s="466"/>
    </row>
    <row r="99" spans="1:12" ht="15.75">
      <c r="A99" s="459"/>
      <c r="B99" s="460"/>
      <c r="C99" s="461"/>
      <c r="D99" s="462"/>
      <c r="E99" s="463"/>
      <c r="F99" s="464"/>
      <c r="G99" s="464"/>
      <c r="H99" s="464"/>
      <c r="I99" s="464"/>
      <c r="J99" s="465"/>
      <c r="K99" s="462"/>
      <c r="L99" s="466"/>
    </row>
    <row r="100" spans="1:12" ht="15.75">
      <c r="A100" s="459"/>
      <c r="B100" s="460"/>
      <c r="C100" s="461"/>
      <c r="D100" s="462"/>
      <c r="E100" s="463"/>
      <c r="F100" s="464"/>
      <c r="G100" s="464"/>
      <c r="H100" s="464"/>
      <c r="I100" s="464"/>
      <c r="J100" s="465"/>
      <c r="K100" s="462"/>
      <c r="L100" s="466"/>
    </row>
    <row r="101" spans="1:12" ht="15.75">
      <c r="A101" s="459"/>
      <c r="B101" s="460"/>
      <c r="C101" s="461"/>
      <c r="D101" s="462"/>
      <c r="E101" s="463"/>
      <c r="F101" s="464"/>
      <c r="G101" s="464"/>
      <c r="H101" s="464"/>
      <c r="I101" s="464"/>
      <c r="J101" s="465"/>
      <c r="K101" s="462"/>
      <c r="L101" s="466"/>
    </row>
    <row r="102" spans="1:12" ht="15.75">
      <c r="A102" s="459"/>
      <c r="B102" s="460"/>
      <c r="C102" s="461"/>
      <c r="D102" s="462"/>
      <c r="E102" s="463"/>
      <c r="F102" s="464"/>
      <c r="G102" s="464"/>
      <c r="H102" s="464"/>
      <c r="I102" s="464"/>
      <c r="J102" s="465"/>
      <c r="K102" s="462"/>
      <c r="L102" s="466"/>
    </row>
    <row r="103" spans="1:12" ht="15.75">
      <c r="A103" s="459"/>
      <c r="B103" s="460"/>
      <c r="C103" s="461"/>
      <c r="D103" s="462"/>
      <c r="E103" s="463"/>
      <c r="F103" s="464"/>
      <c r="G103" s="464"/>
      <c r="H103" s="464"/>
      <c r="I103" s="464"/>
      <c r="J103" s="465"/>
      <c r="K103" s="462"/>
      <c r="L103" s="466"/>
    </row>
    <row r="104" spans="1:12" ht="15.75">
      <c r="A104" s="459"/>
      <c r="B104" s="460"/>
      <c r="C104" s="461"/>
      <c r="D104" s="462"/>
      <c r="E104" s="463"/>
      <c r="F104" s="464"/>
      <c r="G104" s="464"/>
      <c r="H104" s="464"/>
      <c r="I104" s="464"/>
      <c r="J104" s="465"/>
      <c r="K104" s="462"/>
      <c r="L104" s="466"/>
    </row>
    <row r="105" spans="1:12" ht="15.75">
      <c r="A105" s="459"/>
      <c r="B105" s="460"/>
      <c r="C105" s="461"/>
      <c r="D105" s="462"/>
      <c r="E105" s="463"/>
      <c r="F105" s="464"/>
      <c r="G105" s="464"/>
      <c r="H105" s="464"/>
      <c r="I105" s="464"/>
      <c r="J105" s="465"/>
      <c r="K105" s="462"/>
      <c r="L105" s="466"/>
    </row>
    <row r="106" spans="1:12" ht="15.75">
      <c r="A106" s="459"/>
      <c r="B106" s="460"/>
      <c r="C106" s="461"/>
      <c r="D106" s="462"/>
      <c r="E106" s="463"/>
      <c r="F106" s="464"/>
      <c r="G106" s="464"/>
      <c r="H106" s="464"/>
      <c r="I106" s="464"/>
      <c r="J106" s="465"/>
      <c r="K106" s="462"/>
      <c r="L106" s="466"/>
    </row>
    <row r="107" spans="1:12" ht="15.75">
      <c r="A107" s="459"/>
      <c r="B107" s="460"/>
      <c r="C107" s="461"/>
      <c r="D107" s="462"/>
      <c r="E107" s="463"/>
      <c r="F107" s="464"/>
      <c r="G107" s="464"/>
      <c r="H107" s="464"/>
      <c r="I107" s="464"/>
      <c r="J107" s="465"/>
      <c r="K107" s="462"/>
      <c r="L107" s="466"/>
    </row>
    <row r="108" spans="1:12" ht="15.75">
      <c r="A108" s="459"/>
      <c r="B108" s="460"/>
      <c r="C108" s="461"/>
      <c r="D108" s="462"/>
      <c r="E108" s="463"/>
      <c r="F108" s="464"/>
      <c r="G108" s="464"/>
      <c r="H108" s="464"/>
      <c r="I108" s="464"/>
      <c r="J108" s="465"/>
      <c r="K108" s="462"/>
      <c r="L108" s="466"/>
    </row>
    <row r="109" spans="1:12" ht="15.75">
      <c r="A109" s="459"/>
      <c r="B109" s="460"/>
      <c r="C109" s="461"/>
      <c r="D109" s="462"/>
      <c r="E109" s="463"/>
      <c r="F109" s="464"/>
      <c r="G109" s="464"/>
      <c r="H109" s="464"/>
      <c r="I109" s="464"/>
      <c r="J109" s="465"/>
      <c r="K109" s="462"/>
      <c r="L109" s="466"/>
    </row>
    <row r="110" spans="1:12" ht="15.75">
      <c r="A110" s="459"/>
      <c r="B110" s="460"/>
      <c r="C110" s="461"/>
      <c r="D110" s="462"/>
      <c r="E110" s="463"/>
      <c r="F110" s="464"/>
      <c r="G110" s="464"/>
      <c r="H110" s="464"/>
      <c r="I110" s="464"/>
      <c r="J110" s="465"/>
      <c r="K110" s="462"/>
      <c r="L110" s="466"/>
    </row>
    <row r="111" spans="1:12" ht="15.75">
      <c r="A111" s="459"/>
      <c r="B111" s="460"/>
      <c r="C111" s="461"/>
      <c r="D111" s="462"/>
      <c r="E111" s="463"/>
      <c r="F111" s="464"/>
      <c r="G111" s="464"/>
      <c r="H111" s="464"/>
      <c r="I111" s="464"/>
      <c r="J111" s="465"/>
      <c r="K111" s="462"/>
      <c r="L111" s="466"/>
    </row>
    <row r="112" spans="1:12" ht="20.25">
      <c r="A112" s="621" t="s">
        <v>22</v>
      </c>
      <c r="B112" s="621"/>
      <c r="C112" s="621"/>
      <c r="D112" s="621"/>
      <c r="E112" s="621"/>
      <c r="F112" s="621"/>
      <c r="G112" s="621"/>
      <c r="H112" s="621"/>
      <c r="I112" s="621"/>
      <c r="J112" s="621"/>
      <c r="K112" s="621"/>
      <c r="L112" s="621"/>
    </row>
    <row r="113" spans="1:12" ht="20.25">
      <c r="A113" s="621" t="s">
        <v>1366</v>
      </c>
      <c r="B113" s="621"/>
      <c r="C113" s="621"/>
      <c r="D113" s="621"/>
      <c r="E113" s="621"/>
      <c r="F113" s="621"/>
      <c r="G113" s="621"/>
      <c r="H113" s="621"/>
      <c r="I113" s="621"/>
      <c r="J113" s="621"/>
      <c r="K113" s="621"/>
      <c r="L113" s="621"/>
    </row>
    <row r="114" spans="1:12" ht="20.25">
      <c r="A114" s="621" t="s">
        <v>285</v>
      </c>
      <c r="B114" s="621"/>
      <c r="C114" s="621"/>
      <c r="D114" s="621"/>
      <c r="E114" s="621"/>
      <c r="F114" s="621"/>
      <c r="G114" s="621"/>
      <c r="H114" s="621"/>
      <c r="I114" s="621"/>
      <c r="J114" s="621"/>
      <c r="K114" s="621"/>
      <c r="L114" s="621"/>
    </row>
    <row r="115" spans="1:12" s="171" customFormat="1" ht="18.75">
      <c r="A115" s="170"/>
      <c r="B115" s="172" t="s">
        <v>803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90"/>
    </row>
    <row r="116" spans="1:12" s="171" customFormat="1" ht="18.75">
      <c r="A116" s="170"/>
      <c r="B116" s="172" t="s">
        <v>804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90"/>
    </row>
    <row r="117" spans="1:12" s="171" customFormat="1" ht="18.75">
      <c r="A117" s="617" t="s">
        <v>805</v>
      </c>
      <c r="B117" s="617"/>
      <c r="C117" s="617"/>
      <c r="D117" s="617"/>
      <c r="E117" s="617"/>
      <c r="F117" s="617"/>
      <c r="G117" s="617"/>
      <c r="H117" s="617"/>
      <c r="I117" s="617"/>
      <c r="J117" s="617"/>
      <c r="K117" s="617"/>
      <c r="L117" s="617"/>
    </row>
    <row r="118" spans="1:12" s="171" customFormat="1" ht="18.75">
      <c r="A118" s="613" t="s">
        <v>905</v>
      </c>
      <c r="B118" s="613"/>
      <c r="C118" s="613"/>
      <c r="D118" s="613"/>
      <c r="E118" s="613"/>
      <c r="F118" s="613"/>
      <c r="G118" s="613"/>
      <c r="H118" s="613"/>
      <c r="I118" s="613"/>
      <c r="J118" s="613"/>
      <c r="K118" s="613"/>
      <c r="L118" s="613"/>
    </row>
    <row r="119" spans="1:12" ht="18.75">
      <c r="A119" s="3"/>
      <c r="B119" s="618" t="s">
        <v>25</v>
      </c>
      <c r="C119" s="618" t="s">
        <v>26</v>
      </c>
      <c r="D119" s="4" t="s">
        <v>27</v>
      </c>
      <c r="E119" s="614" t="s">
        <v>29</v>
      </c>
      <c r="F119" s="615"/>
      <c r="G119" s="615"/>
      <c r="H119" s="615"/>
      <c r="I119" s="616"/>
      <c r="J119" s="31" t="s">
        <v>415</v>
      </c>
      <c r="K119" s="130" t="s">
        <v>430</v>
      </c>
      <c r="L119" s="191" t="s">
        <v>432</v>
      </c>
    </row>
    <row r="120" spans="1:12" ht="18.75">
      <c r="A120" s="5" t="s">
        <v>24</v>
      </c>
      <c r="B120" s="619"/>
      <c r="C120" s="619"/>
      <c r="D120" s="7" t="s">
        <v>28</v>
      </c>
      <c r="E120" s="8">
        <v>2561</v>
      </c>
      <c r="F120" s="9">
        <v>2562</v>
      </c>
      <c r="G120" s="9">
        <v>2563</v>
      </c>
      <c r="H120" s="9">
        <v>2564</v>
      </c>
      <c r="I120" s="10">
        <v>2565</v>
      </c>
      <c r="J120" s="124" t="s">
        <v>414</v>
      </c>
      <c r="K120" s="11" t="s">
        <v>431</v>
      </c>
      <c r="L120" s="192" t="s">
        <v>433</v>
      </c>
    </row>
    <row r="121" spans="1:12" ht="18.75">
      <c r="A121" s="12"/>
      <c r="B121" s="620"/>
      <c r="C121" s="620"/>
      <c r="D121" s="12"/>
      <c r="E121" s="13" t="s">
        <v>30</v>
      </c>
      <c r="F121" s="14" t="s">
        <v>30</v>
      </c>
      <c r="G121" s="14"/>
      <c r="H121" s="14"/>
      <c r="I121" s="15" t="s">
        <v>30</v>
      </c>
      <c r="J121" s="15"/>
      <c r="K121" s="13"/>
      <c r="L121" s="193"/>
    </row>
    <row r="122" spans="1:12" ht="15.75">
      <c r="A122" s="16">
        <v>1</v>
      </c>
      <c r="B122" s="138" t="s">
        <v>906</v>
      </c>
      <c r="C122" s="139" t="s">
        <v>907</v>
      </c>
      <c r="D122" s="140" t="s">
        <v>909</v>
      </c>
      <c r="E122" s="33">
        <v>10000</v>
      </c>
      <c r="F122" s="275">
        <v>10000</v>
      </c>
      <c r="G122" s="275">
        <v>10000</v>
      </c>
      <c r="H122" s="275">
        <v>10000</v>
      </c>
      <c r="I122" s="275">
        <v>10000</v>
      </c>
      <c r="J122" s="188" t="s">
        <v>911</v>
      </c>
      <c r="K122" s="188" t="s">
        <v>914</v>
      </c>
      <c r="L122" s="195" t="s">
        <v>807</v>
      </c>
    </row>
    <row r="123" spans="1:12" ht="15.75">
      <c r="A123" s="21"/>
      <c r="B123" s="17"/>
      <c r="C123" s="291" t="s">
        <v>908</v>
      </c>
      <c r="D123" s="22" t="s">
        <v>910</v>
      </c>
      <c r="E123" s="27"/>
      <c r="F123" s="36"/>
      <c r="G123" s="36"/>
      <c r="H123" s="36"/>
      <c r="I123" s="36"/>
      <c r="J123" s="189" t="s">
        <v>912</v>
      </c>
      <c r="K123" s="189" t="s">
        <v>915</v>
      </c>
      <c r="L123" s="59" t="s">
        <v>917</v>
      </c>
    </row>
    <row r="124" spans="1:12" ht="15.75">
      <c r="A124" s="21"/>
      <c r="B124" s="17"/>
      <c r="C124" s="291" t="s">
        <v>587</v>
      </c>
      <c r="D124" s="22"/>
      <c r="E124" s="27"/>
      <c r="F124" s="36"/>
      <c r="G124" s="36"/>
      <c r="H124" s="36"/>
      <c r="I124" s="36"/>
      <c r="J124" s="237" t="s">
        <v>913</v>
      </c>
      <c r="K124" s="238" t="s">
        <v>916</v>
      </c>
      <c r="L124" s="59"/>
    </row>
    <row r="125" spans="1:12" ht="15.75">
      <c r="A125" s="113"/>
      <c r="B125" s="134"/>
      <c r="C125" s="135"/>
      <c r="D125" s="38"/>
      <c r="E125" s="42"/>
      <c r="F125" s="136"/>
      <c r="G125" s="136"/>
      <c r="H125" s="136"/>
      <c r="I125" s="136"/>
      <c r="J125" s="39"/>
      <c r="K125" s="137"/>
      <c r="L125" s="95"/>
    </row>
    <row r="126" spans="1:12" ht="15.75">
      <c r="A126" s="21">
        <v>2</v>
      </c>
      <c r="B126" s="17" t="s">
        <v>918</v>
      </c>
      <c r="C126" s="139" t="s">
        <v>919</v>
      </c>
      <c r="D126" s="140" t="s">
        <v>920</v>
      </c>
      <c r="E126" s="84">
        <v>50000</v>
      </c>
      <c r="F126" s="275">
        <v>50000</v>
      </c>
      <c r="G126" s="275">
        <v>50000</v>
      </c>
      <c r="H126" s="275">
        <v>50000</v>
      </c>
      <c r="I126" s="239">
        <v>50000</v>
      </c>
      <c r="J126" s="188" t="s">
        <v>922</v>
      </c>
      <c r="K126" s="188" t="s">
        <v>925</v>
      </c>
      <c r="L126" s="195" t="s">
        <v>807</v>
      </c>
    </row>
    <row r="127" spans="1:12" ht="15.75">
      <c r="A127" s="21"/>
      <c r="B127" s="17"/>
      <c r="C127" s="291"/>
      <c r="D127" s="22" t="s">
        <v>921</v>
      </c>
      <c r="E127" s="27"/>
      <c r="F127" s="23"/>
      <c r="G127" s="23"/>
      <c r="H127" s="23"/>
      <c r="I127" s="36"/>
      <c r="J127" s="189" t="s">
        <v>923</v>
      </c>
      <c r="K127" s="189" t="s">
        <v>582</v>
      </c>
      <c r="L127" s="59" t="s">
        <v>917</v>
      </c>
    </row>
    <row r="128" spans="1:12" ht="15.75">
      <c r="A128" s="21"/>
      <c r="B128" s="17"/>
      <c r="C128" s="129"/>
      <c r="D128" s="22"/>
      <c r="E128" s="27"/>
      <c r="F128" s="23"/>
      <c r="G128" s="23"/>
      <c r="H128" s="23"/>
      <c r="I128" s="36"/>
      <c r="J128" s="237" t="s">
        <v>924</v>
      </c>
      <c r="K128" s="238"/>
      <c r="L128" s="59"/>
    </row>
    <row r="129" spans="1:12" ht="15.75">
      <c r="A129" s="21"/>
      <c r="B129" s="17"/>
      <c r="C129" s="129"/>
      <c r="D129" s="22"/>
      <c r="E129" s="27"/>
      <c r="F129" s="89"/>
      <c r="G129" s="89"/>
      <c r="H129" s="89"/>
      <c r="I129" s="36"/>
      <c r="J129" s="237"/>
      <c r="K129" s="90"/>
      <c r="L129" s="59"/>
    </row>
    <row r="130" spans="1:12" ht="15.75">
      <c r="A130" s="16">
        <v>3</v>
      </c>
      <c r="B130" s="138" t="s">
        <v>926</v>
      </c>
      <c r="C130" s="139" t="s">
        <v>927</v>
      </c>
      <c r="D130" s="140" t="s">
        <v>929</v>
      </c>
      <c r="E130" s="154">
        <v>10000</v>
      </c>
      <c r="F130" s="272">
        <v>10000</v>
      </c>
      <c r="G130" s="272">
        <v>10000</v>
      </c>
      <c r="H130" s="272">
        <v>10000</v>
      </c>
      <c r="I130" s="275">
        <v>10000</v>
      </c>
      <c r="J130" s="188" t="s">
        <v>931</v>
      </c>
      <c r="K130" s="188" t="s">
        <v>934</v>
      </c>
      <c r="L130" s="195" t="s">
        <v>807</v>
      </c>
    </row>
    <row r="131" spans="1:12" ht="15.75">
      <c r="A131" s="21"/>
      <c r="B131" s="17"/>
      <c r="C131" s="291" t="s">
        <v>928</v>
      </c>
      <c r="D131" s="22" t="s">
        <v>930</v>
      </c>
      <c r="E131" s="27"/>
      <c r="F131" s="36"/>
      <c r="G131" s="36"/>
      <c r="H131" s="36"/>
      <c r="I131" s="36"/>
      <c r="J131" s="189" t="s">
        <v>932</v>
      </c>
      <c r="K131" s="189" t="s">
        <v>935</v>
      </c>
      <c r="L131" s="59" t="s">
        <v>917</v>
      </c>
    </row>
    <row r="132" spans="1:12" ht="15.75">
      <c r="A132" s="113"/>
      <c r="B132" s="134"/>
      <c r="C132" s="135"/>
      <c r="D132" s="38"/>
      <c r="E132" s="42"/>
      <c r="F132" s="136"/>
      <c r="G132" s="136"/>
      <c r="H132" s="136"/>
      <c r="I132" s="136"/>
      <c r="J132" s="397" t="s">
        <v>933</v>
      </c>
      <c r="K132" s="398"/>
      <c r="L132" s="95"/>
    </row>
    <row r="133" spans="1:12" ht="15.75">
      <c r="A133" s="16">
        <v>4</v>
      </c>
      <c r="B133" s="138" t="s">
        <v>1379</v>
      </c>
      <c r="C133" s="139" t="s">
        <v>1380</v>
      </c>
      <c r="D133" s="140" t="s">
        <v>1383</v>
      </c>
      <c r="E133" s="154" t="s">
        <v>403</v>
      </c>
      <c r="F133" s="280" t="s">
        <v>403</v>
      </c>
      <c r="G133" s="272">
        <v>100000</v>
      </c>
      <c r="H133" s="272">
        <v>100000</v>
      </c>
      <c r="I133" s="272">
        <v>100000</v>
      </c>
      <c r="J133" s="467" t="s">
        <v>1036</v>
      </c>
      <c r="K133" s="468" t="s">
        <v>1446</v>
      </c>
      <c r="L133" s="195" t="s">
        <v>807</v>
      </c>
    </row>
    <row r="134" spans="1:12" ht="15.75">
      <c r="A134" s="21"/>
      <c r="B134" s="17"/>
      <c r="C134" s="291" t="s">
        <v>1381</v>
      </c>
      <c r="D134" s="22" t="s">
        <v>1384</v>
      </c>
      <c r="E134" s="27"/>
      <c r="F134" s="36"/>
      <c r="G134" s="36"/>
      <c r="H134" s="36"/>
      <c r="I134" s="36"/>
      <c r="J134" s="237" t="s">
        <v>1445</v>
      </c>
      <c r="K134" s="238" t="s">
        <v>1447</v>
      </c>
      <c r="L134" s="59" t="s">
        <v>917</v>
      </c>
    </row>
    <row r="135" spans="1:12" ht="15.75">
      <c r="A135" s="113"/>
      <c r="B135" s="134"/>
      <c r="C135" s="469" t="s">
        <v>1382</v>
      </c>
      <c r="D135" s="38"/>
      <c r="E135" s="42"/>
      <c r="F135" s="136"/>
      <c r="G135" s="136"/>
      <c r="H135" s="136"/>
      <c r="I135" s="136"/>
      <c r="J135" s="397"/>
      <c r="K135" s="398"/>
      <c r="L135" s="95"/>
    </row>
    <row r="136" spans="1:13" ht="15.75">
      <c r="A136" s="384" t="s">
        <v>1240</v>
      </c>
      <c r="B136" s="388" t="s">
        <v>1245</v>
      </c>
      <c r="C136" s="389" t="s">
        <v>403</v>
      </c>
      <c r="D136" s="390" t="s">
        <v>403</v>
      </c>
      <c r="E136" s="385">
        <f>SUM(E122:E135)</f>
        <v>70000</v>
      </c>
      <c r="F136" s="386">
        <f>SUM(F122:F135)</f>
        <v>70000</v>
      </c>
      <c r="G136" s="386">
        <f>SUM(G122:G135)</f>
        <v>170000</v>
      </c>
      <c r="H136" s="386">
        <f>SUM(H122:H135)</f>
        <v>170000</v>
      </c>
      <c r="I136" s="386">
        <f>SUM(I122:I135)</f>
        <v>170000</v>
      </c>
      <c r="J136" s="391" t="s">
        <v>403</v>
      </c>
      <c r="K136" s="391" t="s">
        <v>403</v>
      </c>
      <c r="L136" s="387" t="s">
        <v>403</v>
      </c>
      <c r="M136" s="54"/>
    </row>
    <row r="137" spans="1:13" ht="15.75">
      <c r="A137" s="362"/>
      <c r="B137" s="17"/>
      <c r="C137" s="376"/>
      <c r="D137" s="35"/>
      <c r="E137" s="81"/>
      <c r="F137" s="375"/>
      <c r="G137" s="375"/>
      <c r="H137" s="375"/>
      <c r="I137" s="375"/>
      <c r="J137" s="238"/>
      <c r="K137" s="238"/>
      <c r="L137" s="207"/>
      <c r="M137" s="54"/>
    </row>
    <row r="138" spans="1:13" ht="15.75">
      <c r="A138" s="362"/>
      <c r="B138" s="17"/>
      <c r="C138" s="377"/>
      <c r="D138" s="35"/>
      <c r="E138" s="81"/>
      <c r="F138" s="375"/>
      <c r="G138" s="375"/>
      <c r="H138" s="375"/>
      <c r="I138" s="375"/>
      <c r="J138" s="238"/>
      <c r="K138" s="238"/>
      <c r="L138" s="207"/>
      <c r="M138" s="54"/>
    </row>
    <row r="139" spans="1:13" ht="15.75">
      <c r="A139" s="362"/>
      <c r="B139" s="17"/>
      <c r="C139" s="377"/>
      <c r="D139" s="35"/>
      <c r="E139" s="81"/>
      <c r="F139" s="375"/>
      <c r="G139" s="375"/>
      <c r="H139" s="375"/>
      <c r="I139" s="375"/>
      <c r="J139" s="238"/>
      <c r="K139" s="238"/>
      <c r="L139" s="207"/>
      <c r="M139" s="54"/>
    </row>
    <row r="140" spans="1:13" ht="15.75">
      <c r="A140" s="362"/>
      <c r="B140" s="17"/>
      <c r="C140" s="377"/>
      <c r="D140" s="35"/>
      <c r="E140" s="81"/>
      <c r="F140" s="375"/>
      <c r="G140" s="375"/>
      <c r="H140" s="375"/>
      <c r="I140" s="375"/>
      <c r="J140" s="238"/>
      <c r="K140" s="238"/>
      <c r="L140" s="207"/>
      <c r="M140" s="54"/>
    </row>
    <row r="141" spans="1:13" ht="15.75">
      <c r="A141" s="362"/>
      <c r="B141" s="17"/>
      <c r="C141" s="377"/>
      <c r="D141" s="35"/>
      <c r="E141" s="81"/>
      <c r="F141" s="375"/>
      <c r="G141" s="375"/>
      <c r="H141" s="375"/>
      <c r="I141" s="375"/>
      <c r="J141" s="238"/>
      <c r="K141" s="238"/>
      <c r="L141" s="207"/>
      <c r="M141" s="54"/>
    </row>
    <row r="142" spans="1:13" ht="15.75">
      <c r="A142" s="362"/>
      <c r="B142" s="17"/>
      <c r="C142" s="377"/>
      <c r="D142" s="35"/>
      <c r="E142" s="81"/>
      <c r="F142" s="375"/>
      <c r="G142" s="375"/>
      <c r="H142" s="375"/>
      <c r="I142" s="375"/>
      <c r="J142" s="238"/>
      <c r="K142" s="238"/>
      <c r="L142" s="207"/>
      <c r="M142" s="54"/>
    </row>
    <row r="143" spans="1:13" ht="15.75">
      <c r="A143" s="362"/>
      <c r="B143" s="17"/>
      <c r="C143" s="377"/>
      <c r="D143" s="35"/>
      <c r="E143" s="81"/>
      <c r="F143" s="375"/>
      <c r="G143" s="375"/>
      <c r="H143" s="375"/>
      <c r="I143" s="375"/>
      <c r="J143" s="238"/>
      <c r="K143" s="238"/>
      <c r="L143" s="207"/>
      <c r="M143" s="54"/>
    </row>
    <row r="144" spans="1:13" ht="15.75">
      <c r="A144" s="362"/>
      <c r="B144" s="17"/>
      <c r="C144" s="377"/>
      <c r="D144" s="35"/>
      <c r="E144" s="81"/>
      <c r="F144" s="375"/>
      <c r="G144" s="375"/>
      <c r="H144" s="375"/>
      <c r="I144" s="375"/>
      <c r="J144" s="238"/>
      <c r="K144" s="238"/>
      <c r="L144" s="207"/>
      <c r="M144" s="54"/>
    </row>
    <row r="145" spans="1:13" ht="15.75">
      <c r="A145" s="362"/>
      <c r="B145" s="17"/>
      <c r="C145" s="377"/>
      <c r="D145" s="35"/>
      <c r="E145" s="81"/>
      <c r="F145" s="375"/>
      <c r="G145" s="375"/>
      <c r="H145" s="375"/>
      <c r="I145" s="375"/>
      <c r="J145" s="238"/>
      <c r="K145" s="238"/>
      <c r="L145" s="207"/>
      <c r="M145" s="54"/>
    </row>
    <row r="146" spans="1:13" ht="15.75">
      <c r="A146" s="362"/>
      <c r="B146" s="17"/>
      <c r="C146" s="377"/>
      <c r="D146" s="35"/>
      <c r="E146" s="81"/>
      <c r="F146" s="375"/>
      <c r="G146" s="375"/>
      <c r="H146" s="375"/>
      <c r="I146" s="375"/>
      <c r="J146" s="238"/>
      <c r="K146" s="238"/>
      <c r="L146" s="207"/>
      <c r="M146" s="54"/>
    </row>
    <row r="147" spans="1:13" ht="20.25">
      <c r="A147" s="621" t="s">
        <v>22</v>
      </c>
      <c r="B147" s="621"/>
      <c r="C147" s="621"/>
      <c r="D147" s="621"/>
      <c r="E147" s="621"/>
      <c r="F147" s="621"/>
      <c r="G147" s="621"/>
      <c r="H147" s="621"/>
      <c r="I147" s="621"/>
      <c r="J147" s="621"/>
      <c r="K147" s="621"/>
      <c r="L147" s="621"/>
      <c r="M147" s="54"/>
    </row>
    <row r="148" spans="1:13" ht="20.25">
      <c r="A148" s="621" t="s">
        <v>1366</v>
      </c>
      <c r="B148" s="621"/>
      <c r="C148" s="621"/>
      <c r="D148" s="621"/>
      <c r="E148" s="621"/>
      <c r="F148" s="621"/>
      <c r="G148" s="621"/>
      <c r="H148" s="621"/>
      <c r="I148" s="621"/>
      <c r="J148" s="621"/>
      <c r="K148" s="621"/>
      <c r="L148" s="621"/>
      <c r="M148" s="54"/>
    </row>
    <row r="149" spans="1:13" ht="20.25">
      <c r="A149" s="621" t="s">
        <v>285</v>
      </c>
      <c r="B149" s="621"/>
      <c r="C149" s="621"/>
      <c r="D149" s="621"/>
      <c r="E149" s="621"/>
      <c r="F149" s="621"/>
      <c r="G149" s="621"/>
      <c r="H149" s="621"/>
      <c r="I149" s="621"/>
      <c r="J149" s="621"/>
      <c r="K149" s="621"/>
      <c r="L149" s="621"/>
      <c r="M149" s="54"/>
    </row>
    <row r="150" spans="1:12" s="171" customFormat="1" ht="18.75">
      <c r="A150" s="170"/>
      <c r="B150" s="172" t="s">
        <v>803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90"/>
    </row>
    <row r="151" spans="1:12" s="171" customFormat="1" ht="18.75">
      <c r="A151" s="170"/>
      <c r="B151" s="172" t="s">
        <v>804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90"/>
    </row>
    <row r="152" spans="1:12" s="171" customFormat="1" ht="18.75">
      <c r="A152" s="617" t="s">
        <v>805</v>
      </c>
      <c r="B152" s="617"/>
      <c r="C152" s="617"/>
      <c r="D152" s="617"/>
      <c r="E152" s="617"/>
      <c r="F152" s="617"/>
      <c r="G152" s="617"/>
      <c r="H152" s="617"/>
      <c r="I152" s="617"/>
      <c r="J152" s="617"/>
      <c r="K152" s="617"/>
      <c r="L152" s="617"/>
    </row>
    <row r="153" spans="1:12" s="171" customFormat="1" ht="18.75">
      <c r="A153" s="613" t="s">
        <v>936</v>
      </c>
      <c r="B153" s="613"/>
      <c r="C153" s="613"/>
      <c r="D153" s="613"/>
      <c r="E153" s="613"/>
      <c r="F153" s="613"/>
      <c r="G153" s="613"/>
      <c r="H153" s="613"/>
      <c r="I153" s="613"/>
      <c r="J153" s="613"/>
      <c r="K153" s="613"/>
      <c r="L153" s="613"/>
    </row>
    <row r="154" spans="1:12" ht="18.75">
      <c r="A154" s="3"/>
      <c r="B154" s="618" t="s">
        <v>25</v>
      </c>
      <c r="C154" s="618" t="s">
        <v>26</v>
      </c>
      <c r="D154" s="4" t="s">
        <v>27</v>
      </c>
      <c r="E154" s="614" t="s">
        <v>29</v>
      </c>
      <c r="F154" s="615"/>
      <c r="G154" s="615"/>
      <c r="H154" s="615"/>
      <c r="I154" s="616"/>
      <c r="J154" s="31" t="s">
        <v>415</v>
      </c>
      <c r="K154" s="130" t="s">
        <v>430</v>
      </c>
      <c r="L154" s="191" t="s">
        <v>432</v>
      </c>
    </row>
    <row r="155" spans="1:12" ht="18.75">
      <c r="A155" s="5" t="s">
        <v>24</v>
      </c>
      <c r="B155" s="619"/>
      <c r="C155" s="619"/>
      <c r="D155" s="7" t="s">
        <v>28</v>
      </c>
      <c r="E155" s="8">
        <v>2561</v>
      </c>
      <c r="F155" s="9">
        <v>2562</v>
      </c>
      <c r="G155" s="9">
        <v>2563</v>
      </c>
      <c r="H155" s="9">
        <v>2564</v>
      </c>
      <c r="I155" s="10">
        <v>2565</v>
      </c>
      <c r="J155" s="124" t="s">
        <v>414</v>
      </c>
      <c r="K155" s="11" t="s">
        <v>431</v>
      </c>
      <c r="L155" s="192" t="s">
        <v>433</v>
      </c>
    </row>
    <row r="156" spans="1:12" ht="18.75">
      <c r="A156" s="12"/>
      <c r="B156" s="620"/>
      <c r="C156" s="620"/>
      <c r="D156" s="12"/>
      <c r="E156" s="13" t="s">
        <v>30</v>
      </c>
      <c r="F156" s="14" t="s">
        <v>30</v>
      </c>
      <c r="G156" s="14" t="s">
        <v>30</v>
      </c>
      <c r="H156" s="14" t="s">
        <v>30</v>
      </c>
      <c r="I156" s="15" t="s">
        <v>30</v>
      </c>
      <c r="J156" s="15"/>
      <c r="K156" s="13"/>
      <c r="L156" s="193"/>
    </row>
    <row r="157" spans="1:12" ht="15.75">
      <c r="A157" s="16">
        <v>1</v>
      </c>
      <c r="B157" s="138" t="s">
        <v>937</v>
      </c>
      <c r="C157" s="139" t="s">
        <v>938</v>
      </c>
      <c r="D157" s="140" t="s">
        <v>940</v>
      </c>
      <c r="E157" s="33">
        <v>20000</v>
      </c>
      <c r="F157" s="275">
        <v>20000</v>
      </c>
      <c r="G157" s="275">
        <v>70000</v>
      </c>
      <c r="H157" s="275">
        <v>70000</v>
      </c>
      <c r="I157" s="275">
        <v>70000</v>
      </c>
      <c r="J157" s="188" t="s">
        <v>943</v>
      </c>
      <c r="K157" s="188" t="s">
        <v>945</v>
      </c>
      <c r="L157" s="195" t="s">
        <v>807</v>
      </c>
    </row>
    <row r="158" spans="1:12" ht="15.75">
      <c r="A158" s="21"/>
      <c r="B158" s="17"/>
      <c r="C158" s="291" t="s">
        <v>939</v>
      </c>
      <c r="D158" s="22" t="s">
        <v>941</v>
      </c>
      <c r="E158" s="27"/>
      <c r="F158" s="36"/>
      <c r="G158" s="36"/>
      <c r="H158" s="36"/>
      <c r="I158" s="36"/>
      <c r="J158" s="189" t="s">
        <v>944</v>
      </c>
      <c r="K158" s="189" t="s">
        <v>946</v>
      </c>
      <c r="L158" s="59" t="s">
        <v>917</v>
      </c>
    </row>
    <row r="159" spans="1:12" ht="15.75">
      <c r="A159" s="21"/>
      <c r="B159" s="17"/>
      <c r="C159" s="291"/>
      <c r="D159" s="22" t="s">
        <v>942</v>
      </c>
      <c r="E159" s="27"/>
      <c r="F159" s="36"/>
      <c r="G159" s="36"/>
      <c r="H159" s="36"/>
      <c r="I159" s="36"/>
      <c r="J159" s="237" t="s">
        <v>586</v>
      </c>
      <c r="K159" s="238"/>
      <c r="L159" s="59"/>
    </row>
    <row r="160" spans="1:12" ht="15.75">
      <c r="A160" s="113"/>
      <c r="B160" s="134"/>
      <c r="C160" s="135"/>
      <c r="D160" s="38"/>
      <c r="E160" s="42"/>
      <c r="F160" s="136"/>
      <c r="G160" s="136"/>
      <c r="H160" s="136"/>
      <c r="I160" s="136"/>
      <c r="J160" s="39"/>
      <c r="K160" s="137"/>
      <c r="L160" s="95"/>
    </row>
    <row r="161" spans="1:12" ht="15.75">
      <c r="A161" s="21">
        <v>2</v>
      </c>
      <c r="B161" s="17" t="s">
        <v>947</v>
      </c>
      <c r="C161" s="139" t="s">
        <v>948</v>
      </c>
      <c r="D161" s="140" t="s">
        <v>949</v>
      </c>
      <c r="E161" s="84" t="s">
        <v>403</v>
      </c>
      <c r="F161" s="154" t="s">
        <v>403</v>
      </c>
      <c r="G161" s="275">
        <v>50000</v>
      </c>
      <c r="H161" s="275">
        <v>50000</v>
      </c>
      <c r="I161" s="239">
        <v>50000</v>
      </c>
      <c r="J161" s="188" t="s">
        <v>951</v>
      </c>
      <c r="K161" s="188" t="s">
        <v>954</v>
      </c>
      <c r="L161" s="195" t="s">
        <v>807</v>
      </c>
    </row>
    <row r="162" spans="1:12" ht="15.75">
      <c r="A162" s="21"/>
      <c r="B162" s="17"/>
      <c r="C162" s="291"/>
      <c r="D162" s="22" t="s">
        <v>950</v>
      </c>
      <c r="E162" s="27"/>
      <c r="F162" s="23"/>
      <c r="G162" s="23"/>
      <c r="H162" s="23"/>
      <c r="I162" s="36"/>
      <c r="J162" s="189" t="s">
        <v>952</v>
      </c>
      <c r="K162" s="189" t="s">
        <v>955</v>
      </c>
      <c r="L162" s="59" t="s">
        <v>917</v>
      </c>
    </row>
    <row r="163" spans="1:12" ht="15.75">
      <c r="A163" s="21"/>
      <c r="B163" s="17"/>
      <c r="C163" s="129"/>
      <c r="D163" s="22"/>
      <c r="E163" s="27"/>
      <c r="F163" s="23"/>
      <c r="G163" s="23"/>
      <c r="H163" s="23"/>
      <c r="I163" s="36"/>
      <c r="J163" s="237" t="s">
        <v>953</v>
      </c>
      <c r="K163" s="238"/>
      <c r="L163" s="59"/>
    </row>
    <row r="164" spans="1:12" ht="15.75">
      <c r="A164" s="21"/>
      <c r="B164" s="17"/>
      <c r="C164" s="129"/>
      <c r="D164" s="22"/>
      <c r="E164" s="27"/>
      <c r="F164" s="89"/>
      <c r="G164" s="89"/>
      <c r="H164" s="89"/>
      <c r="I164" s="36"/>
      <c r="J164" s="237"/>
      <c r="K164" s="90"/>
      <c r="L164" s="59"/>
    </row>
    <row r="165" spans="1:12" ht="15.75">
      <c r="A165" s="16">
        <v>3</v>
      </c>
      <c r="B165" s="138" t="s">
        <v>957</v>
      </c>
      <c r="C165" s="139" t="s">
        <v>956</v>
      </c>
      <c r="D165" s="140" t="s">
        <v>959</v>
      </c>
      <c r="E165" s="154">
        <v>10000</v>
      </c>
      <c r="F165" s="239">
        <v>10000</v>
      </c>
      <c r="G165" s="239">
        <v>10000</v>
      </c>
      <c r="H165" s="239">
        <v>10000</v>
      </c>
      <c r="I165" s="275">
        <v>10000</v>
      </c>
      <c r="J165" s="188" t="s">
        <v>960</v>
      </c>
      <c r="K165" s="188" t="s">
        <v>962</v>
      </c>
      <c r="L165" s="195" t="s">
        <v>807</v>
      </c>
    </row>
    <row r="166" spans="1:12" ht="15.75">
      <c r="A166" s="21"/>
      <c r="B166" s="17"/>
      <c r="C166" s="291" t="s">
        <v>958</v>
      </c>
      <c r="D166" s="22"/>
      <c r="E166" s="27"/>
      <c r="F166" s="36"/>
      <c r="G166" s="36"/>
      <c r="H166" s="36"/>
      <c r="I166" s="36"/>
      <c r="J166" s="189" t="s">
        <v>961</v>
      </c>
      <c r="K166" s="189" t="s">
        <v>963</v>
      </c>
      <c r="L166" s="59" t="s">
        <v>917</v>
      </c>
    </row>
    <row r="167" spans="1:12" ht="15.75">
      <c r="A167" s="21"/>
      <c r="B167" s="17"/>
      <c r="C167" s="129"/>
      <c r="D167" s="22"/>
      <c r="E167" s="27"/>
      <c r="F167" s="36"/>
      <c r="G167" s="36"/>
      <c r="H167" s="36"/>
      <c r="I167" s="36"/>
      <c r="J167" s="237"/>
      <c r="K167" s="238" t="s">
        <v>964</v>
      </c>
      <c r="L167" s="59"/>
    </row>
    <row r="168" spans="1:12" ht="15.75">
      <c r="A168" s="113"/>
      <c r="B168" s="134"/>
      <c r="C168" s="135"/>
      <c r="D168" s="38"/>
      <c r="E168" s="42"/>
      <c r="F168" s="136"/>
      <c r="G168" s="136"/>
      <c r="H168" s="136"/>
      <c r="I168" s="136"/>
      <c r="J168" s="237"/>
      <c r="K168" s="137"/>
      <c r="L168" s="95"/>
    </row>
    <row r="169" spans="1:12" ht="15.75">
      <c r="A169" s="16">
        <v>4</v>
      </c>
      <c r="B169" s="138" t="s">
        <v>965</v>
      </c>
      <c r="C169" s="139" t="s">
        <v>966</v>
      </c>
      <c r="D169" s="140" t="s">
        <v>968</v>
      </c>
      <c r="E169" s="33">
        <v>100000</v>
      </c>
      <c r="F169" s="272">
        <v>100000</v>
      </c>
      <c r="G169" s="272">
        <v>100000</v>
      </c>
      <c r="H169" s="272">
        <v>100000</v>
      </c>
      <c r="I169" s="275">
        <v>100000</v>
      </c>
      <c r="J169" s="188" t="s">
        <v>970</v>
      </c>
      <c r="K169" s="188" t="s">
        <v>972</v>
      </c>
      <c r="L169" s="195" t="s">
        <v>807</v>
      </c>
    </row>
    <row r="170" spans="1:12" ht="15.75">
      <c r="A170" s="21"/>
      <c r="B170" s="17"/>
      <c r="C170" s="291" t="s">
        <v>967</v>
      </c>
      <c r="D170" s="22" t="s">
        <v>969</v>
      </c>
      <c r="E170" s="27"/>
      <c r="F170" s="36"/>
      <c r="G170" s="36"/>
      <c r="H170" s="36"/>
      <c r="I170" s="36"/>
      <c r="J170" s="189" t="s">
        <v>971</v>
      </c>
      <c r="K170" s="189" t="s">
        <v>973</v>
      </c>
      <c r="L170" s="59" t="s">
        <v>917</v>
      </c>
    </row>
    <row r="171" spans="1:12" ht="15.75">
      <c r="A171" s="21"/>
      <c r="B171" s="17"/>
      <c r="C171" s="129"/>
      <c r="D171" s="22"/>
      <c r="E171" s="27"/>
      <c r="F171" s="36"/>
      <c r="G171" s="36"/>
      <c r="H171" s="36"/>
      <c r="I171" s="36"/>
      <c r="J171" s="237"/>
      <c r="K171" s="189" t="s">
        <v>974</v>
      </c>
      <c r="L171" s="59"/>
    </row>
    <row r="172" spans="1:12" ht="15.75">
      <c r="A172" s="113"/>
      <c r="B172" s="134"/>
      <c r="C172" s="135"/>
      <c r="D172" s="38"/>
      <c r="E172" s="42"/>
      <c r="F172" s="136"/>
      <c r="G172" s="136"/>
      <c r="H172" s="136"/>
      <c r="I172" s="136"/>
      <c r="J172" s="278"/>
      <c r="K172" s="287"/>
      <c r="L172" s="95"/>
    </row>
    <row r="173" spans="1:12" ht="15.75">
      <c r="A173" s="16">
        <v>5</v>
      </c>
      <c r="B173" s="148" t="s">
        <v>975</v>
      </c>
      <c r="C173" s="140" t="s">
        <v>977</v>
      </c>
      <c r="D173" s="140" t="s">
        <v>978</v>
      </c>
      <c r="E173" s="33" t="s">
        <v>403</v>
      </c>
      <c r="F173" s="280">
        <v>20000</v>
      </c>
      <c r="G173" s="272">
        <v>20000</v>
      </c>
      <c r="H173" s="272">
        <v>20000</v>
      </c>
      <c r="I173" s="154">
        <v>20000</v>
      </c>
      <c r="J173" s="166" t="s">
        <v>981</v>
      </c>
      <c r="K173" s="166" t="s">
        <v>985</v>
      </c>
      <c r="L173" s="195" t="s">
        <v>807</v>
      </c>
    </row>
    <row r="174" spans="1:12" ht="15.75">
      <c r="A174" s="21"/>
      <c r="B174" s="50" t="s">
        <v>976</v>
      </c>
      <c r="C174" s="187"/>
      <c r="D174" s="22" t="s">
        <v>980</v>
      </c>
      <c r="E174" s="27"/>
      <c r="F174" s="36"/>
      <c r="G174" s="36"/>
      <c r="H174" s="36"/>
      <c r="I174" s="36"/>
      <c r="J174" s="78" t="s">
        <v>982</v>
      </c>
      <c r="K174" s="78" t="s">
        <v>984</v>
      </c>
      <c r="L174" s="59" t="s">
        <v>917</v>
      </c>
    </row>
    <row r="175" spans="1:12" ht="15.75">
      <c r="A175" s="21"/>
      <c r="B175" s="50"/>
      <c r="C175" s="187"/>
      <c r="D175" s="22" t="s">
        <v>979</v>
      </c>
      <c r="E175" s="27"/>
      <c r="F175" s="36"/>
      <c r="G175" s="36"/>
      <c r="H175" s="36"/>
      <c r="I175" s="36"/>
      <c r="J175" s="285" t="s">
        <v>983</v>
      </c>
      <c r="K175" s="284"/>
      <c r="L175" s="59"/>
    </row>
    <row r="176" spans="1:12" ht="15.75">
      <c r="A176" s="113"/>
      <c r="B176" s="147"/>
      <c r="C176" s="273"/>
      <c r="D176" s="38"/>
      <c r="E176" s="42"/>
      <c r="F176" s="136"/>
      <c r="G176" s="136"/>
      <c r="H176" s="136"/>
      <c r="I176" s="136"/>
      <c r="J176" s="167" t="s">
        <v>984</v>
      </c>
      <c r="K176" s="369"/>
      <c r="L176" s="95"/>
    </row>
    <row r="177" spans="1:12" ht="15.75">
      <c r="A177" s="21">
        <v>6</v>
      </c>
      <c r="B177" s="50" t="s">
        <v>1580</v>
      </c>
      <c r="C177" s="22" t="s">
        <v>1581</v>
      </c>
      <c r="D177" s="22" t="s">
        <v>1583</v>
      </c>
      <c r="E177" s="27" t="s">
        <v>403</v>
      </c>
      <c r="F177" s="36"/>
      <c r="G177" s="36"/>
      <c r="H177" s="36"/>
      <c r="I177" s="36"/>
      <c r="J177" s="285"/>
      <c r="K177" s="284"/>
      <c r="L177" s="59"/>
    </row>
    <row r="178" spans="1:12" ht="17.25" customHeight="1">
      <c r="A178" s="21"/>
      <c r="B178" s="50"/>
      <c r="C178" s="22" t="s">
        <v>1582</v>
      </c>
      <c r="D178" s="22" t="s">
        <v>1584</v>
      </c>
      <c r="E178" s="27"/>
      <c r="F178" s="36"/>
      <c r="G178" s="36"/>
      <c r="H178" s="36"/>
      <c r="I178" s="36"/>
      <c r="J178" s="36"/>
      <c r="K178" s="90"/>
      <c r="L178" s="59"/>
    </row>
    <row r="179" spans="1:12" ht="17.25" customHeight="1">
      <c r="A179" s="21"/>
      <c r="B179" s="50"/>
      <c r="C179" s="187"/>
      <c r="D179" s="22"/>
      <c r="E179" s="27"/>
      <c r="F179" s="36"/>
      <c r="G179" s="36"/>
      <c r="H179" s="36"/>
      <c r="I179" s="36"/>
      <c r="J179" s="36"/>
      <c r="K179" s="90"/>
      <c r="L179" s="59"/>
    </row>
    <row r="180" spans="1:12" ht="10.5" customHeight="1">
      <c r="A180" s="113"/>
      <c r="B180" s="147"/>
      <c r="C180" s="273"/>
      <c r="D180" s="38"/>
      <c r="E180" s="42"/>
      <c r="F180" s="136"/>
      <c r="G180" s="136"/>
      <c r="H180" s="136"/>
      <c r="I180" s="136"/>
      <c r="J180" s="136"/>
      <c r="K180" s="137"/>
      <c r="L180" s="95"/>
    </row>
    <row r="181" spans="1:12" s="234" customFormat="1" ht="17.25" customHeight="1">
      <c r="A181" s="384" t="s">
        <v>1240</v>
      </c>
      <c r="B181" s="392" t="s">
        <v>1246</v>
      </c>
      <c r="C181" s="390" t="s">
        <v>403</v>
      </c>
      <c r="D181" s="390" t="s">
        <v>403</v>
      </c>
      <c r="E181" s="385">
        <f>SUM(E157:E178)</f>
        <v>130000</v>
      </c>
      <c r="F181" s="386">
        <f>SUM(F157:F178)</f>
        <v>150000</v>
      </c>
      <c r="G181" s="386">
        <f>SUM(G157:G178)</f>
        <v>250000</v>
      </c>
      <c r="H181" s="386">
        <f>SUM(H157:H180)</f>
        <v>250000</v>
      </c>
      <c r="I181" s="386">
        <f>SUM(I157:I178)</f>
        <v>250000</v>
      </c>
      <c r="J181" s="390" t="s">
        <v>403</v>
      </c>
      <c r="K181" s="390" t="s">
        <v>403</v>
      </c>
      <c r="L181" s="387" t="s">
        <v>403</v>
      </c>
    </row>
    <row r="182" spans="1:12" s="234" customFormat="1" ht="17.25" customHeight="1">
      <c r="A182" s="459"/>
      <c r="B182" s="509"/>
      <c r="C182" s="462"/>
      <c r="D182" s="462"/>
      <c r="E182" s="463"/>
      <c r="F182" s="464"/>
      <c r="G182" s="464"/>
      <c r="H182" s="464"/>
      <c r="I182" s="464"/>
      <c r="J182" s="462"/>
      <c r="K182" s="462"/>
      <c r="L182" s="466"/>
    </row>
    <row r="183" spans="1:12" s="234" customFormat="1" ht="17.25" customHeight="1">
      <c r="A183" s="621" t="s">
        <v>22</v>
      </c>
      <c r="B183" s="621"/>
      <c r="C183" s="621"/>
      <c r="D183" s="621"/>
      <c r="E183" s="621"/>
      <c r="F183" s="621"/>
      <c r="G183" s="621"/>
      <c r="H183" s="621"/>
      <c r="I183" s="621"/>
      <c r="J183" s="621"/>
      <c r="K183" s="621"/>
      <c r="L183" s="621"/>
    </row>
    <row r="184" spans="1:12" s="234" customFormat="1" ht="17.25" customHeight="1">
      <c r="A184" s="621" t="s">
        <v>1366</v>
      </c>
      <c r="B184" s="621"/>
      <c r="C184" s="621"/>
      <c r="D184" s="621"/>
      <c r="E184" s="621"/>
      <c r="F184" s="621"/>
      <c r="G184" s="621"/>
      <c r="H184" s="621"/>
      <c r="I184" s="621"/>
      <c r="J184" s="621"/>
      <c r="K184" s="621"/>
      <c r="L184" s="621"/>
    </row>
    <row r="185" spans="1:12" s="234" customFormat="1" ht="17.25" customHeight="1">
      <c r="A185" s="621" t="s">
        <v>285</v>
      </c>
      <c r="B185" s="621"/>
      <c r="C185" s="621"/>
      <c r="D185" s="621"/>
      <c r="E185" s="621"/>
      <c r="F185" s="621"/>
      <c r="G185" s="621"/>
      <c r="H185" s="621"/>
      <c r="I185" s="621"/>
      <c r="J185" s="621"/>
      <c r="K185" s="621"/>
      <c r="L185" s="621"/>
    </row>
    <row r="186" spans="1:12" s="171" customFormat="1" ht="18.75">
      <c r="A186" s="170"/>
      <c r="B186" s="172" t="s">
        <v>803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90"/>
    </row>
    <row r="187" spans="1:12" s="171" customFormat="1" ht="18.75">
      <c r="A187" s="170"/>
      <c r="B187" s="172" t="s">
        <v>804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90"/>
    </row>
    <row r="188" spans="1:12" s="171" customFormat="1" ht="18.75">
      <c r="A188" s="617" t="s">
        <v>805</v>
      </c>
      <c r="B188" s="617"/>
      <c r="C188" s="617"/>
      <c r="D188" s="617"/>
      <c r="E188" s="617"/>
      <c r="F188" s="617"/>
      <c r="G188" s="617"/>
      <c r="H188" s="617"/>
      <c r="I188" s="617"/>
      <c r="J188" s="617"/>
      <c r="K188" s="617"/>
      <c r="L188" s="617"/>
    </row>
    <row r="189" spans="1:12" s="171" customFormat="1" ht="18.75">
      <c r="A189" s="613" t="s">
        <v>986</v>
      </c>
      <c r="B189" s="613"/>
      <c r="C189" s="613"/>
      <c r="D189" s="613"/>
      <c r="E189" s="613"/>
      <c r="F189" s="613"/>
      <c r="G189" s="613"/>
      <c r="H189" s="613"/>
      <c r="I189" s="613"/>
      <c r="J189" s="613"/>
      <c r="K189" s="613"/>
      <c r="L189" s="613"/>
    </row>
    <row r="190" spans="1:12" ht="18.75">
      <c r="A190" s="3"/>
      <c r="B190" s="618" t="s">
        <v>25</v>
      </c>
      <c r="C190" s="618" t="s">
        <v>26</v>
      </c>
      <c r="D190" s="4" t="s">
        <v>27</v>
      </c>
      <c r="E190" s="614" t="s">
        <v>29</v>
      </c>
      <c r="F190" s="615"/>
      <c r="G190" s="615"/>
      <c r="H190" s="615"/>
      <c r="I190" s="616"/>
      <c r="J190" s="31" t="s">
        <v>415</v>
      </c>
      <c r="K190" s="130" t="s">
        <v>430</v>
      </c>
      <c r="L190" s="191" t="s">
        <v>432</v>
      </c>
    </row>
    <row r="191" spans="1:12" ht="18.75">
      <c r="A191" s="5" t="s">
        <v>24</v>
      </c>
      <c r="B191" s="619"/>
      <c r="C191" s="619"/>
      <c r="D191" s="7" t="s">
        <v>28</v>
      </c>
      <c r="E191" s="8">
        <v>2561</v>
      </c>
      <c r="F191" s="9">
        <v>2562</v>
      </c>
      <c r="G191" s="9">
        <v>2563</v>
      </c>
      <c r="H191" s="10">
        <v>2564</v>
      </c>
      <c r="I191" s="10">
        <v>2565</v>
      </c>
      <c r="J191" s="124" t="s">
        <v>414</v>
      </c>
      <c r="K191" s="11" t="s">
        <v>431</v>
      </c>
      <c r="L191" s="192" t="s">
        <v>433</v>
      </c>
    </row>
    <row r="192" spans="1:12" ht="18.75">
      <c r="A192" s="12"/>
      <c r="B192" s="620"/>
      <c r="C192" s="620"/>
      <c r="D192" s="12"/>
      <c r="E192" s="13" t="s">
        <v>30</v>
      </c>
      <c r="F192" s="14" t="s">
        <v>30</v>
      </c>
      <c r="G192" s="14" t="s">
        <v>30</v>
      </c>
      <c r="H192" s="14" t="s">
        <v>30</v>
      </c>
      <c r="I192" s="15" t="s">
        <v>30</v>
      </c>
      <c r="J192" s="15"/>
      <c r="K192" s="13"/>
      <c r="L192" s="193"/>
    </row>
    <row r="193" spans="1:12" ht="15.75">
      <c r="A193" s="21">
        <v>1</v>
      </c>
      <c r="B193" s="17" t="s">
        <v>997</v>
      </c>
      <c r="C193" s="139" t="s">
        <v>998</v>
      </c>
      <c r="D193" s="140" t="s">
        <v>999</v>
      </c>
      <c r="E193" s="84">
        <v>32500</v>
      </c>
      <c r="F193" s="275">
        <v>32500</v>
      </c>
      <c r="G193" s="275">
        <v>32500</v>
      </c>
      <c r="H193" s="239">
        <v>32500</v>
      </c>
      <c r="I193" s="239">
        <v>32500</v>
      </c>
      <c r="J193" s="188" t="s">
        <v>1001</v>
      </c>
      <c r="K193" s="188" t="s">
        <v>1003</v>
      </c>
      <c r="L193" s="195" t="s">
        <v>807</v>
      </c>
    </row>
    <row r="194" spans="1:12" ht="15.75">
      <c r="A194" s="21"/>
      <c r="B194" s="17"/>
      <c r="C194" s="291" t="s">
        <v>168</v>
      </c>
      <c r="D194" s="22" t="s">
        <v>1000</v>
      </c>
      <c r="E194" s="27"/>
      <c r="F194" s="23"/>
      <c r="G194" s="23"/>
      <c r="H194" s="36"/>
      <c r="I194" s="36"/>
      <c r="J194" s="189" t="s">
        <v>1002</v>
      </c>
      <c r="K194" s="189" t="s">
        <v>1004</v>
      </c>
      <c r="L194" s="59" t="s">
        <v>917</v>
      </c>
    </row>
    <row r="195" spans="1:12" ht="15.75">
      <c r="A195" s="21"/>
      <c r="B195" s="17"/>
      <c r="C195" s="129"/>
      <c r="D195" s="22"/>
      <c r="E195" s="27"/>
      <c r="F195" s="23"/>
      <c r="G195" s="23"/>
      <c r="H195" s="36"/>
      <c r="I195" s="36"/>
      <c r="J195" s="237"/>
      <c r="K195" s="238" t="s">
        <v>1005</v>
      </c>
      <c r="L195" s="59"/>
    </row>
    <row r="196" spans="1:12" ht="15.75">
      <c r="A196" s="21"/>
      <c r="B196" s="17"/>
      <c r="C196" s="129"/>
      <c r="D196" s="22"/>
      <c r="E196" s="27"/>
      <c r="F196" s="89"/>
      <c r="G196" s="89"/>
      <c r="H196" s="89"/>
      <c r="I196" s="36"/>
      <c r="J196" s="237"/>
      <c r="K196" s="90"/>
      <c r="L196" s="59"/>
    </row>
    <row r="197" spans="1:12" ht="15.75">
      <c r="A197" s="16">
        <v>2</v>
      </c>
      <c r="B197" s="138" t="s">
        <v>1006</v>
      </c>
      <c r="C197" s="139" t="s">
        <v>1007</v>
      </c>
      <c r="D197" s="140" t="s">
        <v>1008</v>
      </c>
      <c r="E197" s="154">
        <v>50000</v>
      </c>
      <c r="F197" s="239">
        <v>50000</v>
      </c>
      <c r="G197" s="239">
        <v>50000</v>
      </c>
      <c r="H197" s="239">
        <v>50000</v>
      </c>
      <c r="I197" s="275">
        <v>50000</v>
      </c>
      <c r="J197" s="188" t="s">
        <v>1009</v>
      </c>
      <c r="K197" s="188" t="s">
        <v>1011</v>
      </c>
      <c r="L197" s="195" t="s">
        <v>807</v>
      </c>
    </row>
    <row r="198" spans="1:12" ht="15.75">
      <c r="A198" s="21"/>
      <c r="B198" s="17" t="s">
        <v>338</v>
      </c>
      <c r="C198" s="291" t="s">
        <v>168</v>
      </c>
      <c r="D198" s="22" t="s">
        <v>168</v>
      </c>
      <c r="E198" s="27"/>
      <c r="F198" s="36"/>
      <c r="G198" s="36"/>
      <c r="H198" s="36"/>
      <c r="I198" s="36"/>
      <c r="J198" s="189" t="s">
        <v>1010</v>
      </c>
      <c r="K198" s="189" t="s">
        <v>1012</v>
      </c>
      <c r="L198" s="59" t="s">
        <v>917</v>
      </c>
    </row>
    <row r="199" spans="1:12" ht="15.75">
      <c r="A199" s="21"/>
      <c r="B199" s="17"/>
      <c r="C199" s="129"/>
      <c r="D199" s="22"/>
      <c r="E199" s="27"/>
      <c r="F199" s="36"/>
      <c r="G199" s="36"/>
      <c r="H199" s="36"/>
      <c r="I199" s="36"/>
      <c r="J199" s="237"/>
      <c r="K199" s="238" t="s">
        <v>1013</v>
      </c>
      <c r="L199" s="59"/>
    </row>
    <row r="200" spans="1:12" ht="15.75">
      <c r="A200" s="113"/>
      <c r="B200" s="134"/>
      <c r="C200" s="135"/>
      <c r="D200" s="38"/>
      <c r="E200" s="42"/>
      <c r="F200" s="136"/>
      <c r="G200" s="136"/>
      <c r="H200" s="136"/>
      <c r="I200" s="136"/>
      <c r="J200" s="237"/>
      <c r="K200" s="137"/>
      <c r="L200" s="95"/>
    </row>
    <row r="201" spans="1:12" ht="15.75">
      <c r="A201" s="16">
        <v>3</v>
      </c>
      <c r="B201" s="148" t="s">
        <v>1023</v>
      </c>
      <c r="C201" s="140" t="s">
        <v>1024</v>
      </c>
      <c r="D201" s="140" t="s">
        <v>1026</v>
      </c>
      <c r="E201" s="33">
        <v>15000</v>
      </c>
      <c r="F201" s="280">
        <v>15000</v>
      </c>
      <c r="G201" s="272">
        <v>15000</v>
      </c>
      <c r="H201" s="272">
        <v>15000</v>
      </c>
      <c r="I201" s="154">
        <v>15000</v>
      </c>
      <c r="J201" s="166" t="s">
        <v>992</v>
      </c>
      <c r="K201" s="166" t="s">
        <v>1029</v>
      </c>
      <c r="L201" s="195" t="s">
        <v>807</v>
      </c>
    </row>
    <row r="202" spans="1:12" ht="15.75">
      <c r="A202" s="21"/>
      <c r="B202" s="50"/>
      <c r="C202" s="22" t="s">
        <v>1025</v>
      </c>
      <c r="D202" s="22"/>
      <c r="E202" s="27"/>
      <c r="F202" s="36"/>
      <c r="G202" s="36"/>
      <c r="H202" s="36"/>
      <c r="I202" s="36"/>
      <c r="J202" s="78" t="s">
        <v>1027</v>
      </c>
      <c r="K202" s="78" t="s">
        <v>168</v>
      </c>
      <c r="L202" s="59" t="s">
        <v>917</v>
      </c>
    </row>
    <row r="203" spans="1:12" ht="15.75">
      <c r="A203" s="21"/>
      <c r="B203" s="50"/>
      <c r="C203" s="22" t="s">
        <v>286</v>
      </c>
      <c r="D203" s="22"/>
      <c r="E203" s="27"/>
      <c r="F203" s="36"/>
      <c r="G203" s="36"/>
      <c r="H203" s="36"/>
      <c r="I203" s="36"/>
      <c r="J203" s="285" t="s">
        <v>1028</v>
      </c>
      <c r="K203" s="284"/>
      <c r="L203" s="59"/>
    </row>
    <row r="204" spans="1:12" ht="15.75">
      <c r="A204" s="113"/>
      <c r="B204" s="147"/>
      <c r="C204" s="273"/>
      <c r="D204" s="38"/>
      <c r="E204" s="42"/>
      <c r="F204" s="136"/>
      <c r="G204" s="136"/>
      <c r="H204" s="136"/>
      <c r="I204" s="136"/>
      <c r="J204" s="167"/>
      <c r="K204" s="369"/>
      <c r="L204" s="95"/>
    </row>
    <row r="205" spans="1:12" ht="15.75">
      <c r="A205" s="21">
        <v>4</v>
      </c>
      <c r="B205" s="50" t="s">
        <v>1030</v>
      </c>
      <c r="C205" s="22" t="s">
        <v>1032</v>
      </c>
      <c r="D205" s="22" t="s">
        <v>1034</v>
      </c>
      <c r="E205" s="27">
        <v>20000</v>
      </c>
      <c r="F205" s="239">
        <v>20000</v>
      </c>
      <c r="G205" s="239">
        <v>20000</v>
      </c>
      <c r="H205" s="239">
        <v>20000</v>
      </c>
      <c r="I205" s="239">
        <v>20000</v>
      </c>
      <c r="J205" s="285" t="s">
        <v>1036</v>
      </c>
      <c r="K205" s="284" t="s">
        <v>1040</v>
      </c>
      <c r="L205" s="59" t="s">
        <v>807</v>
      </c>
    </row>
    <row r="206" spans="1:12" ht="15.75">
      <c r="A206" s="21"/>
      <c r="B206" s="50" t="s">
        <v>1031</v>
      </c>
      <c r="C206" s="22" t="s">
        <v>1033</v>
      </c>
      <c r="D206" s="22" t="s">
        <v>1035</v>
      </c>
      <c r="E206" s="27"/>
      <c r="F206" s="36"/>
      <c r="G206" s="36"/>
      <c r="H206" s="36"/>
      <c r="I206" s="36"/>
      <c r="J206" s="285" t="s">
        <v>1037</v>
      </c>
      <c r="K206" s="284" t="s">
        <v>1041</v>
      </c>
      <c r="L206" s="59" t="s">
        <v>917</v>
      </c>
    </row>
    <row r="207" spans="1:12" ht="15.75">
      <c r="A207" s="21"/>
      <c r="B207" s="50"/>
      <c r="C207" s="187"/>
      <c r="D207" s="22"/>
      <c r="E207" s="27"/>
      <c r="F207" s="36"/>
      <c r="G207" s="36"/>
      <c r="H207" s="36"/>
      <c r="I207" s="36"/>
      <c r="J207" s="285" t="s">
        <v>1038</v>
      </c>
      <c r="K207" s="284"/>
      <c r="L207" s="59"/>
    </row>
    <row r="208" spans="1:12" ht="15.75">
      <c r="A208" s="21"/>
      <c r="B208" s="50"/>
      <c r="C208" s="187"/>
      <c r="D208" s="22"/>
      <c r="E208" s="27"/>
      <c r="F208" s="36"/>
      <c r="G208" s="36"/>
      <c r="H208" s="36"/>
      <c r="I208" s="36"/>
      <c r="J208" s="285" t="s">
        <v>1039</v>
      </c>
      <c r="K208" s="284"/>
      <c r="L208" s="59"/>
    </row>
    <row r="209" spans="1:12" ht="15.75">
      <c r="A209" s="21"/>
      <c r="B209" s="50"/>
      <c r="C209" s="187"/>
      <c r="D209" s="22"/>
      <c r="E209" s="27"/>
      <c r="F209" s="36"/>
      <c r="G209" s="36"/>
      <c r="H209" s="36"/>
      <c r="I209" s="36"/>
      <c r="J209" s="285"/>
      <c r="K209" s="284"/>
      <c r="L209" s="59"/>
    </row>
    <row r="210" spans="1:12" ht="17.25" customHeight="1">
      <c r="A210" s="383" t="s">
        <v>1240</v>
      </c>
      <c r="B210" s="392" t="s">
        <v>1244</v>
      </c>
      <c r="C210" s="390" t="s">
        <v>403</v>
      </c>
      <c r="D210" s="390" t="s">
        <v>403</v>
      </c>
      <c r="E210" s="385">
        <f>SUM(E193:E209)</f>
        <v>117500</v>
      </c>
      <c r="F210" s="393">
        <f>SUM(F193:F209)</f>
        <v>117500</v>
      </c>
      <c r="G210" s="386">
        <f>SUM(G193:G209)</f>
        <v>117500</v>
      </c>
      <c r="H210" s="386">
        <f>SUM(H193:H209)</f>
        <v>117500</v>
      </c>
      <c r="I210" s="386">
        <f>SUM(I193:I209)</f>
        <v>117500</v>
      </c>
      <c r="J210" s="390" t="s">
        <v>403</v>
      </c>
      <c r="K210" s="390" t="s">
        <v>403</v>
      </c>
      <c r="L210" s="387" t="s">
        <v>403</v>
      </c>
    </row>
    <row r="211" spans="1:12" s="234" customFormat="1" ht="17.25" customHeight="1">
      <c r="A211" s="365"/>
      <c r="B211" s="364"/>
      <c r="C211" s="366"/>
      <c r="D211" s="249"/>
      <c r="E211" s="269"/>
      <c r="F211" s="367"/>
      <c r="G211" s="367"/>
      <c r="H211" s="367"/>
      <c r="I211" s="367"/>
      <c r="J211" s="367"/>
      <c r="K211" s="366"/>
      <c r="L211" s="368"/>
    </row>
    <row r="212" spans="1:12" s="234" customFormat="1" ht="17.25" customHeight="1">
      <c r="A212" s="365"/>
      <c r="B212" s="364"/>
      <c r="C212" s="366"/>
      <c r="D212" s="249"/>
      <c r="E212" s="269"/>
      <c r="F212" s="367"/>
      <c r="G212" s="367"/>
      <c r="H212" s="367"/>
      <c r="I212" s="367"/>
      <c r="J212" s="367"/>
      <c r="K212" s="366"/>
      <c r="L212" s="368"/>
    </row>
    <row r="213" spans="1:12" s="234" customFormat="1" ht="17.25" customHeight="1">
      <c r="A213" s="365"/>
      <c r="B213" s="364"/>
      <c r="C213" s="366"/>
      <c r="D213" s="249"/>
      <c r="E213" s="269"/>
      <c r="F213" s="367"/>
      <c r="G213" s="367"/>
      <c r="H213" s="367"/>
      <c r="I213" s="367"/>
      <c r="J213" s="367"/>
      <c r="K213" s="366"/>
      <c r="L213" s="368"/>
    </row>
    <row r="214" spans="1:12" s="234" customFormat="1" ht="17.25" customHeight="1">
      <c r="A214" s="365"/>
      <c r="B214" s="364"/>
      <c r="C214" s="366"/>
      <c r="D214" s="249"/>
      <c r="E214" s="269"/>
      <c r="F214" s="367"/>
      <c r="G214" s="367"/>
      <c r="H214" s="367"/>
      <c r="I214" s="367"/>
      <c r="J214" s="367"/>
      <c r="K214" s="366"/>
      <c r="L214" s="368"/>
    </row>
    <row r="215" spans="1:12" s="234" customFormat="1" ht="17.25" customHeight="1">
      <c r="A215" s="365"/>
      <c r="B215" s="364"/>
      <c r="C215" s="366"/>
      <c r="D215" s="249"/>
      <c r="E215" s="269"/>
      <c r="F215" s="367"/>
      <c r="G215" s="367"/>
      <c r="H215" s="367"/>
      <c r="I215" s="367"/>
      <c r="J215" s="367"/>
      <c r="K215" s="366"/>
      <c r="L215" s="368"/>
    </row>
    <row r="216" spans="1:12" s="234" customFormat="1" ht="17.25" customHeight="1">
      <c r="A216" s="365"/>
      <c r="B216" s="364"/>
      <c r="C216" s="366"/>
      <c r="D216" s="249"/>
      <c r="E216" s="269"/>
      <c r="F216" s="367"/>
      <c r="G216" s="367"/>
      <c r="H216" s="367"/>
      <c r="I216" s="367"/>
      <c r="J216" s="367"/>
      <c r="K216" s="366"/>
      <c r="L216" s="368"/>
    </row>
    <row r="217" spans="1:12" s="234" customFormat="1" ht="17.25" customHeight="1">
      <c r="A217" s="365"/>
      <c r="B217" s="364"/>
      <c r="C217" s="366"/>
      <c r="D217" s="249"/>
      <c r="E217" s="269"/>
      <c r="F217" s="367"/>
      <c r="G217" s="367"/>
      <c r="H217" s="367"/>
      <c r="I217" s="367"/>
      <c r="J217" s="367"/>
      <c r="K217" s="366"/>
      <c r="L217" s="368"/>
    </row>
    <row r="218" spans="1:12" s="234" customFormat="1" ht="17.25" customHeight="1">
      <c r="A218" s="621" t="s">
        <v>22</v>
      </c>
      <c r="B218" s="621"/>
      <c r="C218" s="621"/>
      <c r="D218" s="621"/>
      <c r="E218" s="621"/>
      <c r="F218" s="621"/>
      <c r="G218" s="621"/>
      <c r="H218" s="621"/>
      <c r="I218" s="621"/>
      <c r="J218" s="621"/>
      <c r="K218" s="621"/>
      <c r="L218" s="621"/>
    </row>
    <row r="219" spans="1:12" s="234" customFormat="1" ht="17.25" customHeight="1">
      <c r="A219" s="621" t="s">
        <v>1366</v>
      </c>
      <c r="B219" s="621"/>
      <c r="C219" s="621"/>
      <c r="D219" s="621"/>
      <c r="E219" s="621"/>
      <c r="F219" s="621"/>
      <c r="G219" s="621"/>
      <c r="H219" s="621"/>
      <c r="I219" s="621"/>
      <c r="J219" s="621"/>
      <c r="K219" s="621"/>
      <c r="L219" s="621"/>
    </row>
    <row r="220" spans="1:12" s="234" customFormat="1" ht="17.25" customHeight="1">
      <c r="A220" s="621" t="s">
        <v>285</v>
      </c>
      <c r="B220" s="621"/>
      <c r="C220" s="621"/>
      <c r="D220" s="621"/>
      <c r="E220" s="621"/>
      <c r="F220" s="621"/>
      <c r="G220" s="621"/>
      <c r="H220" s="621"/>
      <c r="I220" s="621"/>
      <c r="J220" s="621"/>
      <c r="K220" s="621"/>
      <c r="L220" s="621"/>
    </row>
    <row r="221" spans="1:12" s="171" customFormat="1" ht="18.75">
      <c r="A221" s="170"/>
      <c r="B221" s="172" t="s">
        <v>803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90"/>
    </row>
    <row r="222" spans="1:12" s="171" customFormat="1" ht="18.75">
      <c r="A222" s="170"/>
      <c r="B222" s="172" t="s">
        <v>804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90"/>
    </row>
    <row r="223" spans="1:12" s="118" customFormat="1" ht="18.75">
      <c r="A223" s="626" t="s">
        <v>174</v>
      </c>
      <c r="B223" s="626"/>
      <c r="C223" s="626"/>
      <c r="D223" s="626"/>
      <c r="E223" s="626"/>
      <c r="F223" s="626"/>
      <c r="G223" s="626"/>
      <c r="H223" s="626"/>
      <c r="I223" s="626"/>
      <c r="J223" s="626"/>
      <c r="K223" s="626"/>
      <c r="L223" s="626"/>
    </row>
    <row r="224" spans="1:12" s="118" customFormat="1" ht="18.75">
      <c r="A224" s="627" t="s">
        <v>1256</v>
      </c>
      <c r="B224" s="627"/>
      <c r="C224" s="627"/>
      <c r="D224" s="627"/>
      <c r="E224" s="627"/>
      <c r="F224" s="627"/>
      <c r="G224" s="627"/>
      <c r="H224" s="627"/>
      <c r="I224" s="627"/>
      <c r="J224" s="627"/>
      <c r="K224" s="627"/>
      <c r="L224" s="627"/>
    </row>
    <row r="225" spans="1:12" ht="18.75">
      <c r="A225" s="3"/>
      <c r="B225" s="618" t="s">
        <v>25</v>
      </c>
      <c r="C225" s="618" t="s">
        <v>26</v>
      </c>
      <c r="D225" s="4" t="s">
        <v>27</v>
      </c>
      <c r="E225" s="614" t="s">
        <v>29</v>
      </c>
      <c r="F225" s="615"/>
      <c r="G225" s="615"/>
      <c r="H225" s="615"/>
      <c r="I225" s="616"/>
      <c r="J225" s="31" t="s">
        <v>415</v>
      </c>
      <c r="K225" s="130" t="s">
        <v>430</v>
      </c>
      <c r="L225" s="191" t="s">
        <v>432</v>
      </c>
    </row>
    <row r="226" spans="1:12" ht="18.75">
      <c r="A226" s="5" t="s">
        <v>24</v>
      </c>
      <c r="B226" s="619"/>
      <c r="C226" s="619"/>
      <c r="D226" s="7" t="s">
        <v>28</v>
      </c>
      <c r="E226" s="8">
        <v>2561</v>
      </c>
      <c r="F226" s="9">
        <v>2562</v>
      </c>
      <c r="G226" s="9">
        <v>2563</v>
      </c>
      <c r="H226" s="9"/>
      <c r="I226" s="10">
        <v>2564</v>
      </c>
      <c r="J226" s="124" t="s">
        <v>414</v>
      </c>
      <c r="K226" s="11" t="s">
        <v>431</v>
      </c>
      <c r="L226" s="192" t="s">
        <v>433</v>
      </c>
    </row>
    <row r="227" spans="1:12" ht="18.75">
      <c r="A227" s="12"/>
      <c r="B227" s="620"/>
      <c r="C227" s="620"/>
      <c r="D227" s="12"/>
      <c r="E227" s="13" t="s">
        <v>30</v>
      </c>
      <c r="F227" s="14" t="s">
        <v>30</v>
      </c>
      <c r="G227" s="14"/>
      <c r="H227" s="14"/>
      <c r="I227" s="15" t="s">
        <v>30</v>
      </c>
      <c r="J227" s="15"/>
      <c r="K227" s="13"/>
      <c r="L227" s="193"/>
    </row>
    <row r="228" spans="1:12" ht="16.5">
      <c r="A228" s="16">
        <v>1</v>
      </c>
      <c r="B228" s="155" t="s">
        <v>1248</v>
      </c>
      <c r="C228" s="139" t="s">
        <v>1249</v>
      </c>
      <c r="D228" s="140" t="s">
        <v>1252</v>
      </c>
      <c r="E228" s="33">
        <v>450000</v>
      </c>
      <c r="F228" s="275">
        <v>450000</v>
      </c>
      <c r="G228" s="275">
        <v>450000</v>
      </c>
      <c r="H228" s="275">
        <v>450000</v>
      </c>
      <c r="I228" s="275">
        <v>450000</v>
      </c>
      <c r="J228" s="188" t="s">
        <v>1253</v>
      </c>
      <c r="K228" s="188" t="s">
        <v>1255</v>
      </c>
      <c r="L228" s="195" t="s">
        <v>346</v>
      </c>
    </row>
    <row r="229" spans="1:12" ht="16.5">
      <c r="A229" s="21"/>
      <c r="B229" s="109" t="s">
        <v>732</v>
      </c>
      <c r="C229" s="291" t="s">
        <v>1250</v>
      </c>
      <c r="D229" s="22" t="s">
        <v>895</v>
      </c>
      <c r="E229" s="27"/>
      <c r="F229" s="36"/>
      <c r="G229" s="36"/>
      <c r="H229" s="36"/>
      <c r="I229" s="36"/>
      <c r="J229" s="189" t="s">
        <v>1254</v>
      </c>
      <c r="K229" s="189" t="s">
        <v>578</v>
      </c>
      <c r="L229" s="59"/>
    </row>
    <row r="230" spans="1:12" ht="16.5">
      <c r="A230" s="21"/>
      <c r="B230" s="109" t="s">
        <v>733</v>
      </c>
      <c r="C230" s="291" t="s">
        <v>1251</v>
      </c>
      <c r="D230" s="22"/>
      <c r="E230" s="27"/>
      <c r="F230" s="36"/>
      <c r="G230" s="36"/>
      <c r="H230" s="36"/>
      <c r="I230" s="36"/>
      <c r="J230" s="237" t="s">
        <v>578</v>
      </c>
      <c r="K230" s="238"/>
      <c r="L230" s="59"/>
    </row>
    <row r="231" spans="1:12" ht="16.5">
      <c r="A231" s="21"/>
      <c r="B231" s="109" t="s">
        <v>734</v>
      </c>
      <c r="C231" s="129"/>
      <c r="D231" s="22"/>
      <c r="E231" s="27"/>
      <c r="F231" s="36"/>
      <c r="G231" s="36"/>
      <c r="H231" s="36"/>
      <c r="I231" s="36"/>
      <c r="J231" s="34"/>
      <c r="K231" s="90"/>
      <c r="L231" s="59"/>
    </row>
    <row r="232" spans="1:12" ht="16.5">
      <c r="A232" s="21"/>
      <c r="B232" s="109" t="s">
        <v>735</v>
      </c>
      <c r="C232" s="291"/>
      <c r="D232" s="22"/>
      <c r="E232" s="84"/>
      <c r="F232" s="84" t="s">
        <v>434</v>
      </c>
      <c r="G232" s="84" t="s">
        <v>434</v>
      </c>
      <c r="H232" s="277"/>
      <c r="I232" s="277" t="s">
        <v>434</v>
      </c>
      <c r="J232" s="189"/>
      <c r="K232" s="189"/>
      <c r="L232" s="59"/>
    </row>
    <row r="233" spans="1:12" ht="16.5">
      <c r="A233" s="21"/>
      <c r="B233" s="109" t="s">
        <v>737</v>
      </c>
      <c r="C233" s="129"/>
      <c r="D233" s="22"/>
      <c r="E233" s="27"/>
      <c r="F233" s="23"/>
      <c r="G233" s="23"/>
      <c r="H233" s="36"/>
      <c r="I233" s="36"/>
      <c r="J233" s="237"/>
      <c r="K233" s="90"/>
      <c r="L233" s="59"/>
    </row>
    <row r="234" spans="1:12" ht="16.5">
      <c r="A234" s="21"/>
      <c r="B234" s="109" t="s">
        <v>738</v>
      </c>
      <c r="C234" s="291"/>
      <c r="D234" s="22"/>
      <c r="E234" s="84"/>
      <c r="F234" s="239"/>
      <c r="G234" s="239"/>
      <c r="H234" s="239"/>
      <c r="I234" s="274"/>
      <c r="J234" s="189"/>
      <c r="K234" s="189"/>
      <c r="L234" s="59"/>
    </row>
    <row r="235" spans="1:12" ht="16.5">
      <c r="A235" s="21"/>
      <c r="B235" s="109" t="s">
        <v>739</v>
      </c>
      <c r="C235" s="291"/>
      <c r="D235" s="22"/>
      <c r="E235" s="27"/>
      <c r="F235" s="36"/>
      <c r="G235" s="36"/>
      <c r="H235" s="36"/>
      <c r="I235" s="36"/>
      <c r="J235" s="189"/>
      <c r="K235" s="189"/>
      <c r="L235" s="59"/>
    </row>
    <row r="236" spans="1:12" ht="16.5">
      <c r="A236" s="16">
        <v>2</v>
      </c>
      <c r="B236" s="155" t="s">
        <v>731</v>
      </c>
      <c r="C236" s="32" t="s">
        <v>105</v>
      </c>
      <c r="D236" s="32" t="s">
        <v>728</v>
      </c>
      <c r="E236" s="154">
        <v>704000</v>
      </c>
      <c r="F236" s="154">
        <v>704000</v>
      </c>
      <c r="G236" s="348">
        <v>710000</v>
      </c>
      <c r="H236" s="348">
        <v>710000</v>
      </c>
      <c r="I236" s="348">
        <v>710000</v>
      </c>
      <c r="J236" s="173" t="s">
        <v>740</v>
      </c>
      <c r="K236" s="32" t="s">
        <v>759</v>
      </c>
      <c r="L236" s="18" t="s">
        <v>180</v>
      </c>
    </row>
    <row r="237" spans="1:12" ht="16.5">
      <c r="A237" s="19"/>
      <c r="B237" s="109" t="s">
        <v>732</v>
      </c>
      <c r="C237" s="20" t="s">
        <v>106</v>
      </c>
      <c r="D237" s="20" t="s">
        <v>729</v>
      </c>
      <c r="E237" s="19"/>
      <c r="F237" s="19"/>
      <c r="G237" s="37"/>
      <c r="H237" s="37"/>
      <c r="I237" s="37"/>
      <c r="J237" s="25" t="s">
        <v>576</v>
      </c>
      <c r="K237" s="20" t="s">
        <v>760</v>
      </c>
      <c r="L237" s="19" t="s">
        <v>1389</v>
      </c>
    </row>
    <row r="238" spans="1:12" ht="16.5">
      <c r="A238" s="19"/>
      <c r="B238" s="109" t="s">
        <v>733</v>
      </c>
      <c r="C238" s="20" t="s">
        <v>107</v>
      </c>
      <c r="D238" s="20" t="s">
        <v>730</v>
      </c>
      <c r="E238" s="19"/>
      <c r="F238" s="19"/>
      <c r="G238" s="37"/>
      <c r="H238" s="37"/>
      <c r="I238" s="37"/>
      <c r="J238" s="19" t="s">
        <v>577</v>
      </c>
      <c r="K238" s="20" t="s">
        <v>761</v>
      </c>
      <c r="L238" s="19" t="s">
        <v>1390</v>
      </c>
    </row>
    <row r="239" spans="1:12" ht="16.5">
      <c r="A239" s="19"/>
      <c r="B239" s="109" t="s">
        <v>734</v>
      </c>
      <c r="C239" s="20"/>
      <c r="D239" s="20"/>
      <c r="E239" s="19"/>
      <c r="F239" s="19"/>
      <c r="G239" s="37"/>
      <c r="H239" s="37"/>
      <c r="I239" s="37"/>
      <c r="J239" s="19" t="s">
        <v>578</v>
      </c>
      <c r="K239" s="20"/>
      <c r="L239" s="19"/>
    </row>
    <row r="240" spans="1:12" ht="16.5">
      <c r="A240" s="19"/>
      <c r="B240" s="109" t="s">
        <v>735</v>
      </c>
      <c r="C240" s="20"/>
      <c r="D240" s="20"/>
      <c r="E240" s="19"/>
      <c r="F240" s="19"/>
      <c r="G240" s="37"/>
      <c r="H240" s="37"/>
      <c r="I240" s="37"/>
      <c r="J240" s="19" t="s">
        <v>579</v>
      </c>
      <c r="K240" s="20"/>
      <c r="L240" s="19"/>
    </row>
    <row r="241" spans="1:12" ht="16.5">
      <c r="A241" s="19"/>
      <c r="B241" s="109" t="s">
        <v>737</v>
      </c>
      <c r="C241" s="20"/>
      <c r="D241" s="20"/>
      <c r="E241" s="19"/>
      <c r="F241" s="19"/>
      <c r="G241" s="37"/>
      <c r="H241" s="37"/>
      <c r="I241" s="37"/>
      <c r="J241" s="19"/>
      <c r="K241" s="20"/>
      <c r="L241" s="19"/>
    </row>
    <row r="242" spans="1:12" ht="16.5">
      <c r="A242" s="19"/>
      <c r="B242" s="109" t="s">
        <v>738</v>
      </c>
      <c r="C242" s="20"/>
      <c r="D242" s="20"/>
      <c r="E242" s="19"/>
      <c r="F242" s="19"/>
      <c r="G242" s="37"/>
      <c r="H242" s="37"/>
      <c r="I242" s="37"/>
      <c r="J242" s="19"/>
      <c r="K242" s="20"/>
      <c r="L242" s="19"/>
    </row>
    <row r="243" spans="1:12" ht="16.5">
      <c r="A243" s="19"/>
      <c r="B243" s="109" t="s">
        <v>739</v>
      </c>
      <c r="C243" s="20"/>
      <c r="D243" s="20"/>
      <c r="E243" s="19"/>
      <c r="F243" s="19"/>
      <c r="G243" s="37"/>
      <c r="H243" s="37"/>
      <c r="I243" s="37"/>
      <c r="J243" s="19"/>
      <c r="K243" s="20"/>
      <c r="L243" s="19"/>
    </row>
    <row r="244" spans="1:12" ht="16.5">
      <c r="A244" s="21"/>
      <c r="B244" s="109"/>
      <c r="C244" s="291"/>
      <c r="D244" s="22"/>
      <c r="E244" s="27"/>
      <c r="F244" s="36"/>
      <c r="G244" s="36"/>
      <c r="H244" s="36"/>
      <c r="I244" s="36"/>
      <c r="J244" s="237"/>
      <c r="K244" s="238"/>
      <c r="L244" s="59"/>
    </row>
    <row r="245" spans="1:12" ht="16.5">
      <c r="A245" s="21"/>
      <c r="B245" s="109"/>
      <c r="C245" s="291"/>
      <c r="D245" s="22"/>
      <c r="E245" s="27"/>
      <c r="F245" s="36"/>
      <c r="G245" s="36"/>
      <c r="H245" s="36"/>
      <c r="I245" s="36"/>
      <c r="J245" s="237"/>
      <c r="K245" s="238"/>
      <c r="L245" s="59"/>
    </row>
    <row r="246" spans="1:12" ht="16.5">
      <c r="A246" s="21"/>
      <c r="B246" s="109"/>
      <c r="C246" s="291"/>
      <c r="D246" s="22"/>
      <c r="E246" s="27"/>
      <c r="F246" s="36"/>
      <c r="G246" s="36"/>
      <c r="H246" s="36"/>
      <c r="I246" s="36"/>
      <c r="J246" s="237"/>
      <c r="K246" s="238"/>
      <c r="L246" s="59"/>
    </row>
    <row r="247" spans="1:12" ht="16.5">
      <c r="A247" s="113"/>
      <c r="B247" s="123"/>
      <c r="C247" s="135"/>
      <c r="D247" s="38"/>
      <c r="E247" s="42"/>
      <c r="F247" s="136"/>
      <c r="G247" s="136"/>
      <c r="H247" s="136"/>
      <c r="I247" s="136"/>
      <c r="J247" s="397"/>
      <c r="K247" s="398"/>
      <c r="L247" s="95"/>
    </row>
    <row r="248" spans="1:12" s="54" customFormat="1" ht="15.75">
      <c r="A248" s="459"/>
      <c r="B248" s="509"/>
      <c r="C248" s="462"/>
      <c r="D248" s="462"/>
      <c r="E248" s="463"/>
      <c r="F248" s="464"/>
      <c r="G248" s="464"/>
      <c r="H248" s="464"/>
      <c r="I248" s="464"/>
      <c r="J248" s="462"/>
      <c r="K248" s="462"/>
      <c r="L248" s="466"/>
    </row>
    <row r="249" spans="1:12" s="54" customFormat="1" ht="15.75">
      <c r="A249" s="459"/>
      <c r="B249" s="509"/>
      <c r="C249" s="462"/>
      <c r="D249" s="462"/>
      <c r="E249" s="463"/>
      <c r="F249" s="464"/>
      <c r="G249" s="464"/>
      <c r="H249" s="464"/>
      <c r="I249" s="464"/>
      <c r="J249" s="462"/>
      <c r="K249" s="462"/>
      <c r="L249" s="466"/>
    </row>
    <row r="250" spans="1:12" s="54" customFormat="1" ht="15.75">
      <c r="A250" s="459"/>
      <c r="B250" s="509"/>
      <c r="C250" s="462"/>
      <c r="D250" s="462"/>
      <c r="E250" s="463"/>
      <c r="F250" s="464"/>
      <c r="G250" s="464"/>
      <c r="H250" s="464"/>
      <c r="I250" s="464"/>
      <c r="J250" s="462"/>
      <c r="K250" s="462"/>
      <c r="L250" s="466"/>
    </row>
    <row r="251" spans="1:12" s="54" customFormat="1" ht="15.75">
      <c r="A251" s="459"/>
      <c r="B251" s="509"/>
      <c r="C251" s="462"/>
      <c r="D251" s="462"/>
      <c r="E251" s="463"/>
      <c r="F251" s="464"/>
      <c r="G251" s="464"/>
      <c r="H251" s="464"/>
      <c r="I251" s="464"/>
      <c r="J251" s="462"/>
      <c r="K251" s="462"/>
      <c r="L251" s="466"/>
    </row>
    <row r="252" spans="1:12" s="54" customFormat="1" ht="15.75">
      <c r="A252" s="459"/>
      <c r="B252" s="509"/>
      <c r="C252" s="462"/>
      <c r="D252" s="462"/>
      <c r="E252" s="463"/>
      <c r="F252" s="464"/>
      <c r="G252" s="464"/>
      <c r="H252" s="464"/>
      <c r="I252" s="464"/>
      <c r="J252" s="462"/>
      <c r="K252" s="462"/>
      <c r="L252" s="466"/>
    </row>
    <row r="253" spans="1:14" s="276" customFormat="1" ht="20.25">
      <c r="A253" s="625" t="s">
        <v>22</v>
      </c>
      <c r="B253" s="625"/>
      <c r="C253" s="625"/>
      <c r="D253" s="625"/>
      <c r="E253" s="625"/>
      <c r="F253" s="625"/>
      <c r="G253" s="625"/>
      <c r="H253" s="625"/>
      <c r="I253" s="625"/>
      <c r="J253" s="625"/>
      <c r="K253" s="625"/>
      <c r="L253" s="625"/>
      <c r="M253" s="334"/>
      <c r="N253" s="334"/>
    </row>
    <row r="254" spans="1:14" s="276" customFormat="1" ht="20.25">
      <c r="A254" s="625" t="s">
        <v>1387</v>
      </c>
      <c r="B254" s="625"/>
      <c r="C254" s="625"/>
      <c r="D254" s="625"/>
      <c r="E254" s="625"/>
      <c r="F254" s="625"/>
      <c r="G254" s="625"/>
      <c r="H254" s="625"/>
      <c r="I254" s="625"/>
      <c r="J254" s="625"/>
      <c r="K254" s="625"/>
      <c r="L254" s="625"/>
      <c r="M254" s="334"/>
      <c r="N254" s="334"/>
    </row>
    <row r="255" spans="1:14" s="276" customFormat="1" ht="20.25">
      <c r="A255" s="625" t="s">
        <v>285</v>
      </c>
      <c r="B255" s="625"/>
      <c r="C255" s="625"/>
      <c r="D255" s="625"/>
      <c r="E255" s="625"/>
      <c r="F255" s="625"/>
      <c r="G255" s="625"/>
      <c r="H255" s="625"/>
      <c r="I255" s="625"/>
      <c r="J255" s="625"/>
      <c r="K255" s="625"/>
      <c r="L255" s="625"/>
      <c r="M255" s="334"/>
      <c r="N255" s="334"/>
    </row>
    <row r="256" spans="1:12" s="171" customFormat="1" ht="18.75">
      <c r="A256" s="170"/>
      <c r="B256" s="172" t="s">
        <v>682</v>
      </c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</row>
    <row r="257" spans="1:12" s="171" customFormat="1" ht="18.75">
      <c r="A257" s="170"/>
      <c r="B257" s="172" t="s">
        <v>437</v>
      </c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</row>
    <row r="258" spans="1:12" s="118" customFormat="1" ht="18.75">
      <c r="A258" s="626" t="s">
        <v>174</v>
      </c>
      <c r="B258" s="626"/>
      <c r="C258" s="626"/>
      <c r="D258" s="626"/>
      <c r="E258" s="626"/>
      <c r="F258" s="626"/>
      <c r="G258" s="626"/>
      <c r="H258" s="626"/>
      <c r="I258" s="626"/>
      <c r="J258" s="626"/>
      <c r="K258" s="626"/>
      <c r="L258" s="626"/>
    </row>
    <row r="259" spans="1:12" s="118" customFormat="1" ht="18.75">
      <c r="A259" s="627" t="s">
        <v>1585</v>
      </c>
      <c r="B259" s="627"/>
      <c r="C259" s="627"/>
      <c r="D259" s="627"/>
      <c r="E259" s="627"/>
      <c r="F259" s="627"/>
      <c r="G259" s="627"/>
      <c r="H259" s="627"/>
      <c r="I259" s="627"/>
      <c r="J259" s="627"/>
      <c r="K259" s="627"/>
      <c r="L259" s="627"/>
    </row>
    <row r="260" spans="1:12" s="354" customFormat="1" ht="18.75">
      <c r="A260" s="628" t="s">
        <v>24</v>
      </c>
      <c r="B260" s="631" t="s">
        <v>25</v>
      </c>
      <c r="C260" s="634" t="s">
        <v>26</v>
      </c>
      <c r="D260" s="350" t="s">
        <v>27</v>
      </c>
      <c r="E260" s="637" t="s">
        <v>724</v>
      </c>
      <c r="F260" s="637"/>
      <c r="G260" s="637"/>
      <c r="H260" s="637"/>
      <c r="I260" s="638"/>
      <c r="J260" s="352" t="s">
        <v>413</v>
      </c>
      <c r="K260" s="353" t="s">
        <v>725</v>
      </c>
      <c r="L260" s="350" t="s">
        <v>726</v>
      </c>
    </row>
    <row r="261" spans="1:12" s="354" customFormat="1" ht="18.75">
      <c r="A261" s="629"/>
      <c r="B261" s="632"/>
      <c r="C261" s="635"/>
      <c r="D261" s="340" t="s">
        <v>28</v>
      </c>
      <c r="E261" s="351">
        <v>2561</v>
      </c>
      <c r="F261" s="350">
        <v>2562</v>
      </c>
      <c r="G261" s="351">
        <v>2563</v>
      </c>
      <c r="H261" s="350">
        <v>2564</v>
      </c>
      <c r="I261" s="350">
        <v>2565</v>
      </c>
      <c r="J261" s="355" t="s">
        <v>414</v>
      </c>
      <c r="K261" s="356" t="s">
        <v>431</v>
      </c>
      <c r="L261" s="340" t="s">
        <v>727</v>
      </c>
    </row>
    <row r="262" spans="1:12" s="354" customFormat="1" ht="18.75">
      <c r="A262" s="630"/>
      <c r="B262" s="633"/>
      <c r="C262" s="636"/>
      <c r="D262" s="357"/>
      <c r="E262" s="358" t="s">
        <v>30</v>
      </c>
      <c r="F262" s="357" t="s">
        <v>30</v>
      </c>
      <c r="G262" s="358" t="s">
        <v>30</v>
      </c>
      <c r="H262" s="357" t="s">
        <v>30</v>
      </c>
      <c r="I262" s="357" t="s">
        <v>30</v>
      </c>
      <c r="J262" s="359"/>
      <c r="K262" s="360"/>
      <c r="L262" s="357"/>
    </row>
    <row r="263" spans="1:12" s="361" customFormat="1" ht="15.75">
      <c r="A263" s="21">
        <v>3</v>
      </c>
      <c r="B263" s="20" t="s">
        <v>851</v>
      </c>
      <c r="C263" s="20" t="s">
        <v>853</v>
      </c>
      <c r="D263" s="26" t="s">
        <v>855</v>
      </c>
      <c r="E263" s="179">
        <v>10000</v>
      </c>
      <c r="F263" s="24">
        <v>10000</v>
      </c>
      <c r="G263" s="24">
        <v>10000</v>
      </c>
      <c r="H263" s="24">
        <v>10000</v>
      </c>
      <c r="I263" s="24">
        <v>10000</v>
      </c>
      <c r="J263" s="173" t="s">
        <v>604</v>
      </c>
      <c r="K263" s="19" t="s">
        <v>859</v>
      </c>
      <c r="L263" s="19" t="s">
        <v>180</v>
      </c>
    </row>
    <row r="264" spans="1:12" s="361" customFormat="1" ht="15.75">
      <c r="A264" s="19"/>
      <c r="B264" s="20" t="s">
        <v>852</v>
      </c>
      <c r="C264" s="20" t="s">
        <v>854</v>
      </c>
      <c r="D264" s="20" t="s">
        <v>856</v>
      </c>
      <c r="E264" s="19"/>
      <c r="F264" s="19"/>
      <c r="G264" s="19"/>
      <c r="H264" s="19"/>
      <c r="I264" s="19"/>
      <c r="J264" s="19" t="s">
        <v>858</v>
      </c>
      <c r="K264" s="20" t="s">
        <v>860</v>
      </c>
      <c r="L264" s="19" t="s">
        <v>1391</v>
      </c>
    </row>
    <row r="265" spans="1:12" s="361" customFormat="1" ht="15" customHeight="1">
      <c r="A265" s="19"/>
      <c r="B265" s="20"/>
      <c r="C265" s="20"/>
      <c r="D265" s="49" t="s">
        <v>857</v>
      </c>
      <c r="E265" s="27"/>
      <c r="F265" s="19"/>
      <c r="G265" s="19"/>
      <c r="H265" s="19"/>
      <c r="I265" s="19"/>
      <c r="J265" s="19" t="s">
        <v>840</v>
      </c>
      <c r="K265" s="20" t="s">
        <v>861</v>
      </c>
      <c r="L265" s="19"/>
    </row>
    <row r="266" spans="1:12" s="361" customFormat="1" ht="15" customHeight="1">
      <c r="A266" s="19"/>
      <c r="B266" s="20"/>
      <c r="C266" s="20"/>
      <c r="D266" s="49"/>
      <c r="E266" s="27"/>
      <c r="F266" s="19"/>
      <c r="G266" s="19"/>
      <c r="H266" s="19"/>
      <c r="I266" s="19"/>
      <c r="J266" s="19"/>
      <c r="K266" s="20"/>
      <c r="L266" s="19"/>
    </row>
    <row r="267" spans="1:12" s="349" customFormat="1" ht="8.25" customHeight="1">
      <c r="A267" s="252"/>
      <c r="B267" s="260"/>
      <c r="C267" s="260"/>
      <c r="D267" s="260"/>
      <c r="E267" s="252"/>
      <c r="F267" s="252"/>
      <c r="G267" s="252"/>
      <c r="H267" s="252"/>
      <c r="I267" s="252"/>
      <c r="J267" s="184"/>
      <c r="K267" s="260"/>
      <c r="L267" s="252"/>
    </row>
    <row r="268" spans="1:12" s="361" customFormat="1" ht="15.75">
      <c r="A268" s="16">
        <v>4</v>
      </c>
      <c r="B268" s="32" t="s">
        <v>862</v>
      </c>
      <c r="C268" s="32" t="s">
        <v>853</v>
      </c>
      <c r="D268" s="143" t="s">
        <v>855</v>
      </c>
      <c r="E268" s="145">
        <v>9960</v>
      </c>
      <c r="F268" s="142">
        <v>9960</v>
      </c>
      <c r="G268" s="142">
        <v>9960</v>
      </c>
      <c r="H268" s="142">
        <v>9960</v>
      </c>
      <c r="I268" s="142">
        <v>9960</v>
      </c>
      <c r="J268" s="173" t="s">
        <v>604</v>
      </c>
      <c r="K268" s="18" t="s">
        <v>859</v>
      </c>
      <c r="L268" s="18" t="s">
        <v>180</v>
      </c>
    </row>
    <row r="269" spans="1:12" s="361" customFormat="1" ht="15.75">
      <c r="A269" s="19"/>
      <c r="B269" s="20" t="s">
        <v>863</v>
      </c>
      <c r="C269" s="20" t="s">
        <v>864</v>
      </c>
      <c r="D269" s="20" t="s">
        <v>856</v>
      </c>
      <c r="E269" s="19"/>
      <c r="F269" s="19"/>
      <c r="G269" s="19"/>
      <c r="H269" s="19"/>
      <c r="I269" s="19"/>
      <c r="J269" s="19" t="s">
        <v>858</v>
      </c>
      <c r="K269" s="20" t="s">
        <v>860</v>
      </c>
      <c r="L269" s="19" t="s">
        <v>1392</v>
      </c>
    </row>
    <row r="270" spans="1:12" s="361" customFormat="1" ht="15" customHeight="1">
      <c r="A270" s="19"/>
      <c r="B270" s="20"/>
      <c r="C270" s="20"/>
      <c r="D270" s="49" t="s">
        <v>857</v>
      </c>
      <c r="E270" s="27"/>
      <c r="F270" s="19"/>
      <c r="G270" s="19"/>
      <c r="H270" s="19"/>
      <c r="I270" s="19"/>
      <c r="J270" s="19" t="s">
        <v>840</v>
      </c>
      <c r="K270" s="20" t="s">
        <v>861</v>
      </c>
      <c r="L270" s="19" t="s">
        <v>837</v>
      </c>
    </row>
    <row r="271" spans="1:12" s="361" customFormat="1" ht="15" customHeight="1">
      <c r="A271" s="19"/>
      <c r="B271" s="20"/>
      <c r="C271" s="20"/>
      <c r="D271" s="49"/>
      <c r="E271" s="27"/>
      <c r="F271" s="19"/>
      <c r="G271" s="19"/>
      <c r="H271" s="19"/>
      <c r="I271" s="19"/>
      <c r="J271" s="19"/>
      <c r="K271" s="20"/>
      <c r="L271" s="19"/>
    </row>
    <row r="272" spans="1:12" s="349" customFormat="1" ht="15.75">
      <c r="A272" s="252"/>
      <c r="B272" s="260"/>
      <c r="C272" s="260"/>
      <c r="D272" s="260"/>
      <c r="E272" s="252"/>
      <c r="F272" s="252"/>
      <c r="G272" s="252"/>
      <c r="H272" s="252"/>
      <c r="I272" s="252"/>
      <c r="J272" s="184"/>
      <c r="K272" s="260"/>
      <c r="L272" s="252"/>
    </row>
    <row r="273" spans="1:12" ht="15.75">
      <c r="A273" s="16">
        <v>5</v>
      </c>
      <c r="B273" s="32" t="s">
        <v>877</v>
      </c>
      <c r="C273" s="32" t="s">
        <v>880</v>
      </c>
      <c r="D273" s="32" t="s">
        <v>882</v>
      </c>
      <c r="E273" s="154">
        <v>369000</v>
      </c>
      <c r="F273" s="154">
        <v>369000</v>
      </c>
      <c r="G273" s="348">
        <v>369000</v>
      </c>
      <c r="H273" s="348">
        <v>369000</v>
      </c>
      <c r="I273" s="348">
        <v>369000</v>
      </c>
      <c r="J273" s="173" t="s">
        <v>740</v>
      </c>
      <c r="K273" s="32" t="s">
        <v>759</v>
      </c>
      <c r="L273" s="18" t="s">
        <v>180</v>
      </c>
    </row>
    <row r="274" spans="1:12" ht="15.75">
      <c r="A274" s="19"/>
      <c r="B274" s="20" t="s">
        <v>878</v>
      </c>
      <c r="C274" s="20" t="s">
        <v>881</v>
      </c>
      <c r="D274" s="20" t="s">
        <v>883</v>
      </c>
      <c r="E274" s="19"/>
      <c r="F274" s="19"/>
      <c r="G274" s="37"/>
      <c r="H274" s="37"/>
      <c r="I274" s="37"/>
      <c r="J274" s="25" t="s">
        <v>885</v>
      </c>
      <c r="K274" s="20" t="s">
        <v>889</v>
      </c>
      <c r="L274" s="19" t="s">
        <v>741</v>
      </c>
    </row>
    <row r="275" spans="1:12" ht="15.75">
      <c r="A275" s="19"/>
      <c r="B275" s="20" t="s">
        <v>879</v>
      </c>
      <c r="C275" s="20"/>
      <c r="D275" s="20" t="s">
        <v>884</v>
      </c>
      <c r="E275" s="19"/>
      <c r="F275" s="19"/>
      <c r="G275" s="37"/>
      <c r="H275" s="37"/>
      <c r="I275" s="37"/>
      <c r="J275" s="19" t="s">
        <v>886</v>
      </c>
      <c r="K275" s="20"/>
      <c r="L275" s="19" t="s">
        <v>890</v>
      </c>
    </row>
    <row r="276" spans="1:12" ht="16.5">
      <c r="A276" s="19"/>
      <c r="B276" s="109"/>
      <c r="C276" s="20"/>
      <c r="D276" s="20"/>
      <c r="E276" s="19"/>
      <c r="F276" s="19"/>
      <c r="G276" s="37"/>
      <c r="H276" s="37"/>
      <c r="I276" s="37"/>
      <c r="J276" s="19" t="s">
        <v>887</v>
      </c>
      <c r="K276" s="20"/>
      <c r="L276" s="19" t="s">
        <v>741</v>
      </c>
    </row>
    <row r="277" spans="1:12" ht="16.5">
      <c r="A277" s="19"/>
      <c r="B277" s="109"/>
      <c r="C277" s="20"/>
      <c r="D277" s="20"/>
      <c r="E277" s="19"/>
      <c r="F277" s="19"/>
      <c r="G277" s="37"/>
      <c r="H277" s="37"/>
      <c r="I277" s="37"/>
      <c r="J277" s="19" t="s">
        <v>888</v>
      </c>
      <c r="K277" s="20"/>
      <c r="L277" s="19" t="s">
        <v>847</v>
      </c>
    </row>
    <row r="278" spans="1:12" ht="14.25" customHeight="1">
      <c r="A278" s="28"/>
      <c r="B278" s="123"/>
      <c r="C278" s="29"/>
      <c r="D278" s="29"/>
      <c r="E278" s="29"/>
      <c r="F278" s="28"/>
      <c r="G278" s="44"/>
      <c r="H278" s="44"/>
      <c r="I278" s="44"/>
      <c r="J278" s="28"/>
      <c r="K278" s="29"/>
      <c r="L278" s="28"/>
    </row>
    <row r="279" spans="1:12" s="361" customFormat="1" ht="15.75">
      <c r="A279" s="21">
        <v>6</v>
      </c>
      <c r="B279" s="20" t="s">
        <v>891</v>
      </c>
      <c r="C279" s="20" t="s">
        <v>892</v>
      </c>
      <c r="D279" s="26" t="s">
        <v>894</v>
      </c>
      <c r="E279" s="179">
        <v>73000</v>
      </c>
      <c r="F279" s="24">
        <v>73000</v>
      </c>
      <c r="G279" s="24">
        <v>73000</v>
      </c>
      <c r="H279" s="24">
        <v>73000</v>
      </c>
      <c r="I279" s="24">
        <v>73000</v>
      </c>
      <c r="J279" s="173" t="s">
        <v>740</v>
      </c>
      <c r="K279" s="19" t="s">
        <v>897</v>
      </c>
      <c r="L279" s="19" t="s">
        <v>319</v>
      </c>
    </row>
    <row r="280" spans="1:12" s="361" customFormat="1" ht="15.75">
      <c r="A280" s="19"/>
      <c r="B280" s="20"/>
      <c r="C280" s="20" t="s">
        <v>893</v>
      </c>
      <c r="D280" s="20"/>
      <c r="E280" s="19"/>
      <c r="F280" s="19"/>
      <c r="G280" s="19"/>
      <c r="H280" s="19"/>
      <c r="I280" s="19"/>
      <c r="J280" s="19" t="s">
        <v>895</v>
      </c>
      <c r="K280" s="20" t="s">
        <v>898</v>
      </c>
      <c r="L280" s="19" t="s">
        <v>1393</v>
      </c>
    </row>
    <row r="281" spans="1:12" s="361" customFormat="1" ht="15" customHeight="1">
      <c r="A281" s="19"/>
      <c r="B281" s="20"/>
      <c r="C281" s="20"/>
      <c r="D281" s="49"/>
      <c r="E281" s="27"/>
      <c r="F281" s="19"/>
      <c r="G281" s="19"/>
      <c r="H281" s="19"/>
      <c r="I281" s="19"/>
      <c r="J281" s="19" t="s">
        <v>896</v>
      </c>
      <c r="K281" s="20" t="s">
        <v>899</v>
      </c>
      <c r="L281" s="19"/>
    </row>
    <row r="282" spans="1:12" s="361" customFormat="1" ht="15" customHeight="1">
      <c r="A282" s="28"/>
      <c r="B282" s="29"/>
      <c r="C282" s="29"/>
      <c r="D282" s="94"/>
      <c r="E282" s="42"/>
      <c r="F282" s="28"/>
      <c r="G282" s="28"/>
      <c r="H282" s="28"/>
      <c r="I282" s="28"/>
      <c r="J282" s="28"/>
      <c r="K282" s="29"/>
      <c r="L282" s="28"/>
    </row>
    <row r="283" spans="1:12" s="361" customFormat="1" ht="15" customHeight="1">
      <c r="A283" s="19">
        <v>7</v>
      </c>
      <c r="B283" s="20" t="s">
        <v>1448</v>
      </c>
      <c r="C283" s="20" t="s">
        <v>1450</v>
      </c>
      <c r="D283" s="49" t="s">
        <v>1452</v>
      </c>
      <c r="E283" s="27" t="s">
        <v>403</v>
      </c>
      <c r="F283" s="19" t="s">
        <v>403</v>
      </c>
      <c r="G283" s="84">
        <v>50000</v>
      </c>
      <c r="H283" s="84">
        <v>50000</v>
      </c>
      <c r="I283" s="84">
        <v>50000</v>
      </c>
      <c r="J283" s="173" t="s">
        <v>740</v>
      </c>
      <c r="K283" s="19" t="s">
        <v>897</v>
      </c>
      <c r="L283" s="19" t="s">
        <v>319</v>
      </c>
    </row>
    <row r="284" spans="1:12" s="361" customFormat="1" ht="15" customHeight="1">
      <c r="A284" s="19"/>
      <c r="B284" s="20" t="s">
        <v>1449</v>
      </c>
      <c r="C284" s="20" t="s">
        <v>1451</v>
      </c>
      <c r="D284" s="49" t="s">
        <v>1453</v>
      </c>
      <c r="E284" s="27"/>
      <c r="F284" s="19"/>
      <c r="G284" s="19"/>
      <c r="H284" s="19"/>
      <c r="I284" s="19"/>
      <c r="J284" s="19" t="s">
        <v>895</v>
      </c>
      <c r="K284" s="20" t="s">
        <v>898</v>
      </c>
      <c r="L284" s="19" t="s">
        <v>741</v>
      </c>
    </row>
    <row r="285" spans="1:12" s="361" customFormat="1" ht="15" customHeight="1">
      <c r="A285" s="19"/>
      <c r="B285" s="20"/>
      <c r="C285" s="20"/>
      <c r="D285" s="49" t="s">
        <v>1454</v>
      </c>
      <c r="E285" s="27"/>
      <c r="F285" s="19"/>
      <c r="G285" s="19"/>
      <c r="H285" s="19"/>
      <c r="I285" s="19"/>
      <c r="J285" s="19" t="s">
        <v>896</v>
      </c>
      <c r="K285" s="20" t="s">
        <v>899</v>
      </c>
      <c r="L285" s="19" t="s">
        <v>168</v>
      </c>
    </row>
    <row r="286" spans="1:12" s="361" customFormat="1" ht="15" customHeight="1">
      <c r="A286" s="19"/>
      <c r="B286" s="20"/>
      <c r="C286" s="20"/>
      <c r="D286" s="49" t="s">
        <v>1455</v>
      </c>
      <c r="E286" s="27"/>
      <c r="F286" s="19"/>
      <c r="G286" s="19"/>
      <c r="H286" s="19"/>
      <c r="I286" s="19"/>
      <c r="J286" s="19"/>
      <c r="K286" s="20"/>
      <c r="L286" s="19"/>
    </row>
    <row r="287" spans="1:12" s="349" customFormat="1" ht="11.25" customHeight="1">
      <c r="A287" s="252"/>
      <c r="B287" s="260"/>
      <c r="C287" s="260"/>
      <c r="D287" s="260"/>
      <c r="E287" s="252"/>
      <c r="F287" s="252"/>
      <c r="G287" s="252"/>
      <c r="H287" s="252"/>
      <c r="I287" s="252"/>
      <c r="J287" s="184"/>
      <c r="K287" s="260"/>
      <c r="L287" s="252"/>
    </row>
    <row r="288" spans="1:12" s="363" customFormat="1" ht="15.75">
      <c r="A288" s="383" t="s">
        <v>1240</v>
      </c>
      <c r="B288" s="653" t="s">
        <v>1824</v>
      </c>
      <c r="C288" s="654"/>
      <c r="D288" s="655"/>
      <c r="E288" s="428">
        <f>SUM(E279+E273+E268+E263+E236+E228)</f>
        <v>1615960</v>
      </c>
      <c r="F288" s="428">
        <f>SUM(F279+F273+F268+F263+F236+F228)</f>
        <v>1615960</v>
      </c>
      <c r="G288" s="428">
        <f>SUM(G283+G279+G273+G268+G263+G236+G228)</f>
        <v>1671960</v>
      </c>
      <c r="H288" s="428">
        <f>SUM(H283+H279+H273+H268+H263+H236+H228)</f>
        <v>1671960</v>
      </c>
      <c r="I288" s="428">
        <f>SUM(I283+I279+I273+I268+I263+I236+I228)</f>
        <v>1671960</v>
      </c>
      <c r="J288" s="429" t="s">
        <v>403</v>
      </c>
      <c r="K288" s="424" t="s">
        <v>403</v>
      </c>
      <c r="L288" s="424" t="s">
        <v>403</v>
      </c>
    </row>
    <row r="289" spans="1:12" s="363" customFormat="1" ht="15.75">
      <c r="A289" s="362"/>
      <c r="B289" s="35"/>
      <c r="C289" s="35"/>
      <c r="D289" s="50"/>
      <c r="E289" s="458"/>
      <c r="F289" s="458"/>
      <c r="G289" s="458"/>
      <c r="H289" s="458"/>
      <c r="I289" s="458"/>
      <c r="J289" s="510"/>
      <c r="K289" s="46"/>
      <c r="L289" s="46"/>
    </row>
    <row r="290" spans="1:14" s="276" customFormat="1" ht="20.25">
      <c r="A290" s="625" t="s">
        <v>22</v>
      </c>
      <c r="B290" s="625"/>
      <c r="C290" s="625"/>
      <c r="D290" s="625"/>
      <c r="E290" s="625"/>
      <c r="F290" s="625"/>
      <c r="G290" s="625"/>
      <c r="H290" s="625"/>
      <c r="I290" s="625"/>
      <c r="J290" s="625"/>
      <c r="K290" s="625"/>
      <c r="L290" s="625"/>
      <c r="M290" s="334"/>
      <c r="N290" s="334"/>
    </row>
    <row r="291" spans="1:14" s="276" customFormat="1" ht="20.25">
      <c r="A291" s="625" t="s">
        <v>1388</v>
      </c>
      <c r="B291" s="625"/>
      <c r="C291" s="625"/>
      <c r="D291" s="625"/>
      <c r="E291" s="625"/>
      <c r="F291" s="625"/>
      <c r="G291" s="625"/>
      <c r="H291" s="625"/>
      <c r="I291" s="625"/>
      <c r="J291" s="625"/>
      <c r="K291" s="625"/>
      <c r="L291" s="625"/>
      <c r="M291" s="334"/>
      <c r="N291" s="334"/>
    </row>
    <row r="292" spans="1:14" s="276" customFormat="1" ht="20.25">
      <c r="A292" s="625" t="s">
        <v>285</v>
      </c>
      <c r="B292" s="625"/>
      <c r="C292" s="625"/>
      <c r="D292" s="625"/>
      <c r="E292" s="625"/>
      <c r="F292" s="625"/>
      <c r="G292" s="625"/>
      <c r="H292" s="625"/>
      <c r="I292" s="625"/>
      <c r="J292" s="625"/>
      <c r="K292" s="625"/>
      <c r="L292" s="625"/>
      <c r="M292" s="334"/>
      <c r="N292" s="334"/>
    </row>
    <row r="293" spans="1:12" s="171" customFormat="1" ht="18.75">
      <c r="A293" s="170"/>
      <c r="B293" s="172" t="s">
        <v>682</v>
      </c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</row>
    <row r="294" spans="1:12" s="171" customFormat="1" ht="18.75">
      <c r="A294" s="170"/>
      <c r="B294" s="172" t="s">
        <v>437</v>
      </c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</row>
    <row r="295" spans="1:12" s="118" customFormat="1" ht="18.75">
      <c r="A295" s="626" t="s">
        <v>174</v>
      </c>
      <c r="B295" s="626"/>
      <c r="C295" s="626"/>
      <c r="D295" s="626"/>
      <c r="E295" s="626"/>
      <c r="F295" s="626"/>
      <c r="G295" s="626"/>
      <c r="H295" s="626"/>
      <c r="I295" s="626"/>
      <c r="J295" s="626"/>
      <c r="K295" s="626"/>
      <c r="L295" s="626"/>
    </row>
    <row r="296" spans="1:12" s="118" customFormat="1" ht="18.75">
      <c r="A296" s="627" t="s">
        <v>1586</v>
      </c>
      <c r="B296" s="627"/>
      <c r="C296" s="627"/>
      <c r="D296" s="627"/>
      <c r="E296" s="627"/>
      <c r="F296" s="627"/>
      <c r="G296" s="627"/>
      <c r="H296" s="627"/>
      <c r="I296" s="627"/>
      <c r="J296" s="627"/>
      <c r="K296" s="627"/>
      <c r="L296" s="627"/>
    </row>
    <row r="297" spans="1:12" s="339" customFormat="1" ht="20.25">
      <c r="A297" s="639" t="s">
        <v>24</v>
      </c>
      <c r="B297" s="631" t="s">
        <v>25</v>
      </c>
      <c r="C297" s="639" t="s">
        <v>26</v>
      </c>
      <c r="D297" s="335" t="s">
        <v>27</v>
      </c>
      <c r="E297" s="642" t="s">
        <v>724</v>
      </c>
      <c r="F297" s="643"/>
      <c r="G297" s="643"/>
      <c r="H297" s="643"/>
      <c r="I297" s="644"/>
      <c r="J297" s="337" t="s">
        <v>413</v>
      </c>
      <c r="K297" s="338" t="s">
        <v>725</v>
      </c>
      <c r="L297" s="335" t="s">
        <v>726</v>
      </c>
    </row>
    <row r="298" spans="1:12" s="339" customFormat="1" ht="20.25">
      <c r="A298" s="640"/>
      <c r="B298" s="632"/>
      <c r="C298" s="640"/>
      <c r="D298" s="340" t="s">
        <v>28</v>
      </c>
      <c r="E298" s="336">
        <v>2561</v>
      </c>
      <c r="F298" s="335">
        <v>2562</v>
      </c>
      <c r="G298" s="336">
        <v>2563</v>
      </c>
      <c r="H298" s="335">
        <v>2564</v>
      </c>
      <c r="I298" s="335">
        <v>2565</v>
      </c>
      <c r="J298" s="341" t="s">
        <v>414</v>
      </c>
      <c r="K298" s="342" t="s">
        <v>431</v>
      </c>
      <c r="L298" s="343" t="s">
        <v>727</v>
      </c>
    </row>
    <row r="299" spans="1:12" s="339" customFormat="1" ht="20.25">
      <c r="A299" s="641"/>
      <c r="B299" s="633"/>
      <c r="C299" s="641"/>
      <c r="D299" s="344"/>
      <c r="E299" s="345" t="s">
        <v>30</v>
      </c>
      <c r="F299" s="344" t="s">
        <v>30</v>
      </c>
      <c r="G299" s="345" t="s">
        <v>30</v>
      </c>
      <c r="H299" s="344" t="s">
        <v>30</v>
      </c>
      <c r="I299" s="344" t="s">
        <v>30</v>
      </c>
      <c r="J299" s="346"/>
      <c r="K299" s="347"/>
      <c r="L299" s="344"/>
    </row>
    <row r="300" spans="1:12" ht="15.75">
      <c r="A300" s="16">
        <v>1</v>
      </c>
      <c r="B300" s="32" t="s">
        <v>780</v>
      </c>
      <c r="C300" s="32" t="s">
        <v>781</v>
      </c>
      <c r="D300" s="144" t="s">
        <v>782</v>
      </c>
      <c r="E300" s="154">
        <v>41570</v>
      </c>
      <c r="F300" s="154">
        <v>41570</v>
      </c>
      <c r="G300" s="154">
        <v>41570</v>
      </c>
      <c r="H300" s="154">
        <v>41570</v>
      </c>
      <c r="I300" s="154">
        <v>41570</v>
      </c>
      <c r="J300" s="59" t="s">
        <v>779</v>
      </c>
      <c r="K300" s="19" t="s">
        <v>787</v>
      </c>
      <c r="L300" s="18" t="s">
        <v>180</v>
      </c>
    </row>
    <row r="301" spans="1:12" ht="15.75">
      <c r="A301" s="19"/>
      <c r="B301" s="20" t="s">
        <v>434</v>
      </c>
      <c r="C301" s="20" t="s">
        <v>434</v>
      </c>
      <c r="D301" s="86" t="s">
        <v>783</v>
      </c>
      <c r="E301" s="19"/>
      <c r="F301" s="19"/>
      <c r="G301" s="19"/>
      <c r="H301" s="19"/>
      <c r="I301" s="20"/>
      <c r="J301" s="59" t="s">
        <v>786</v>
      </c>
      <c r="K301" s="19" t="s">
        <v>788</v>
      </c>
      <c r="L301" s="20" t="s">
        <v>1397</v>
      </c>
    </row>
    <row r="302" spans="1:12" ht="15.75">
      <c r="A302" s="19"/>
      <c r="B302" s="20"/>
      <c r="C302" s="20"/>
      <c r="D302" s="49" t="s">
        <v>784</v>
      </c>
      <c r="E302" s="20"/>
      <c r="F302" s="20"/>
      <c r="G302" s="20"/>
      <c r="H302" s="20"/>
      <c r="I302" s="20"/>
      <c r="J302" s="59" t="s">
        <v>583</v>
      </c>
      <c r="K302" s="19" t="s">
        <v>579</v>
      </c>
      <c r="L302" s="20"/>
    </row>
    <row r="303" spans="1:12" ht="15.75">
      <c r="A303" s="19"/>
      <c r="B303" s="20"/>
      <c r="C303" s="20"/>
      <c r="D303" s="20" t="s">
        <v>785</v>
      </c>
      <c r="E303" s="20"/>
      <c r="F303" s="20"/>
      <c r="G303" s="20"/>
      <c r="H303" s="20"/>
      <c r="I303" s="20"/>
      <c r="J303" s="194"/>
      <c r="K303" s="20"/>
      <c r="L303" s="20"/>
    </row>
    <row r="304" spans="1:12" ht="15.75">
      <c r="A304" s="28"/>
      <c r="B304" s="29"/>
      <c r="C304" s="29"/>
      <c r="D304" s="94"/>
      <c r="E304" s="29"/>
      <c r="F304" s="29"/>
      <c r="G304" s="29"/>
      <c r="H304" s="29"/>
      <c r="I304" s="29"/>
      <c r="J304" s="28"/>
      <c r="K304" s="29"/>
      <c r="L304" s="29"/>
    </row>
    <row r="305" spans="1:12" ht="15.75">
      <c r="A305" s="16">
        <v>2</v>
      </c>
      <c r="B305" s="32" t="s">
        <v>900</v>
      </c>
      <c r="C305" s="32" t="s">
        <v>781</v>
      </c>
      <c r="D305" s="144" t="s">
        <v>902</v>
      </c>
      <c r="E305" s="154">
        <v>66840</v>
      </c>
      <c r="F305" s="154">
        <v>66840</v>
      </c>
      <c r="G305" s="154">
        <v>66840</v>
      </c>
      <c r="H305" s="154">
        <v>66840</v>
      </c>
      <c r="I305" s="154">
        <v>66840</v>
      </c>
      <c r="J305" s="59" t="s">
        <v>779</v>
      </c>
      <c r="K305" s="19" t="s">
        <v>787</v>
      </c>
      <c r="L305" s="18" t="s">
        <v>180</v>
      </c>
    </row>
    <row r="306" spans="1:12" ht="15.75">
      <c r="A306" s="19"/>
      <c r="B306" s="20" t="s">
        <v>901</v>
      </c>
      <c r="C306" s="20" t="s">
        <v>434</v>
      </c>
      <c r="D306" s="86" t="s">
        <v>903</v>
      </c>
      <c r="E306" s="19"/>
      <c r="F306" s="19"/>
      <c r="G306" s="19"/>
      <c r="H306" s="19"/>
      <c r="I306" s="20"/>
      <c r="J306" s="59" t="s">
        <v>786</v>
      </c>
      <c r="K306" s="19" t="s">
        <v>788</v>
      </c>
      <c r="L306" s="20" t="s">
        <v>1398</v>
      </c>
    </row>
    <row r="307" spans="1:12" ht="15.75">
      <c r="A307" s="19"/>
      <c r="B307" s="20" t="s">
        <v>109</v>
      </c>
      <c r="C307" s="20"/>
      <c r="D307" s="49"/>
      <c r="E307" s="20"/>
      <c r="F307" s="20"/>
      <c r="G307" s="20"/>
      <c r="H307" s="20"/>
      <c r="I307" s="20"/>
      <c r="J307" s="59" t="s">
        <v>583</v>
      </c>
      <c r="K307" s="19" t="s">
        <v>579</v>
      </c>
      <c r="L307" s="20"/>
    </row>
    <row r="308" spans="1:12" ht="15.75">
      <c r="A308" s="19"/>
      <c r="B308" s="20"/>
      <c r="C308" s="20"/>
      <c r="D308" s="20"/>
      <c r="E308" s="20"/>
      <c r="F308" s="20"/>
      <c r="G308" s="20"/>
      <c r="H308" s="20"/>
      <c r="I308" s="20"/>
      <c r="J308" s="194"/>
      <c r="K308" s="20"/>
      <c r="L308" s="20"/>
    </row>
    <row r="309" spans="1:12" ht="15.75">
      <c r="A309" s="28"/>
      <c r="B309" s="29"/>
      <c r="C309" s="29"/>
      <c r="D309" s="94"/>
      <c r="E309" s="29"/>
      <c r="F309" s="29"/>
      <c r="G309" s="29"/>
      <c r="H309" s="29"/>
      <c r="I309" s="29"/>
      <c r="J309" s="28"/>
      <c r="K309" s="29"/>
      <c r="L309" s="29"/>
    </row>
    <row r="310" spans="1:12" ht="16.5">
      <c r="A310" s="18">
        <v>1</v>
      </c>
      <c r="B310" s="155" t="s">
        <v>1456</v>
      </c>
      <c r="C310" s="32" t="s">
        <v>1457</v>
      </c>
      <c r="D310" s="32" t="s">
        <v>1458</v>
      </c>
      <c r="E310" s="154">
        <v>5000</v>
      </c>
      <c r="F310" s="154">
        <v>5000</v>
      </c>
      <c r="G310" s="154">
        <v>5000</v>
      </c>
      <c r="H310" s="154">
        <v>5000</v>
      </c>
      <c r="I310" s="154">
        <v>5000</v>
      </c>
      <c r="J310" s="18" t="s">
        <v>604</v>
      </c>
      <c r="K310" s="32" t="s">
        <v>1459</v>
      </c>
      <c r="L310" s="18" t="s">
        <v>180</v>
      </c>
    </row>
    <row r="311" spans="1:12" ht="16.5">
      <c r="A311" s="19"/>
      <c r="B311" s="109" t="s">
        <v>1460</v>
      </c>
      <c r="C311" s="20" t="s">
        <v>1461</v>
      </c>
      <c r="D311" s="20" t="s">
        <v>1462</v>
      </c>
      <c r="E311" s="84"/>
      <c r="F311" s="19"/>
      <c r="G311" s="37"/>
      <c r="H311" s="37"/>
      <c r="I311" s="37"/>
      <c r="J311" s="19" t="s">
        <v>1463</v>
      </c>
      <c r="K311" s="20" t="s">
        <v>1464</v>
      </c>
      <c r="L311" s="19" t="s">
        <v>1553</v>
      </c>
    </row>
    <row r="312" spans="1:12" ht="16.5">
      <c r="A312" s="19"/>
      <c r="B312" s="109"/>
      <c r="C312" s="20" t="s">
        <v>1465</v>
      </c>
      <c r="D312" s="20" t="s">
        <v>1466</v>
      </c>
      <c r="E312" s="84"/>
      <c r="F312" s="19"/>
      <c r="G312" s="37"/>
      <c r="H312" s="37"/>
      <c r="I312" s="37"/>
      <c r="J312" s="19" t="s">
        <v>1467</v>
      </c>
      <c r="K312" s="20" t="s">
        <v>1468</v>
      </c>
      <c r="L312" s="19" t="s">
        <v>172</v>
      </c>
    </row>
    <row r="313" spans="1:12" ht="16.5">
      <c r="A313" s="19"/>
      <c r="B313" s="109"/>
      <c r="C313" s="20"/>
      <c r="D313" s="20" t="s">
        <v>1469</v>
      </c>
      <c r="E313" s="84"/>
      <c r="F313" s="19"/>
      <c r="G313" s="37"/>
      <c r="H313" s="37"/>
      <c r="I313" s="37"/>
      <c r="J313" s="19" t="s">
        <v>606</v>
      </c>
      <c r="K313" s="20"/>
      <c r="L313" s="19"/>
    </row>
    <row r="314" spans="1:12" ht="16.5">
      <c r="A314" s="28"/>
      <c r="B314" s="123"/>
      <c r="C314" s="29"/>
      <c r="D314" s="29"/>
      <c r="E314" s="436"/>
      <c r="F314" s="28"/>
      <c r="G314" s="44"/>
      <c r="H314" s="44"/>
      <c r="I314" s="44"/>
      <c r="J314" s="28"/>
      <c r="K314" s="29"/>
      <c r="L314" s="28"/>
    </row>
    <row r="315" spans="1:12" ht="16.5">
      <c r="A315" s="18">
        <v>2</v>
      </c>
      <c r="B315" s="155" t="s">
        <v>1470</v>
      </c>
      <c r="C315" s="32" t="s">
        <v>1471</v>
      </c>
      <c r="D315" s="32" t="s">
        <v>1472</v>
      </c>
      <c r="E315" s="154">
        <v>5000</v>
      </c>
      <c r="F315" s="154">
        <v>5000</v>
      </c>
      <c r="G315" s="154">
        <v>5000</v>
      </c>
      <c r="H315" s="154">
        <v>5000</v>
      </c>
      <c r="I315" s="154">
        <v>5000</v>
      </c>
      <c r="J315" s="18" t="s">
        <v>604</v>
      </c>
      <c r="K315" s="32" t="s">
        <v>1473</v>
      </c>
      <c r="L315" s="18" t="s">
        <v>180</v>
      </c>
    </row>
    <row r="316" spans="1:12" ht="16.5">
      <c r="A316" s="19"/>
      <c r="B316" s="109" t="s">
        <v>1474</v>
      </c>
      <c r="C316" s="20" t="s">
        <v>1475</v>
      </c>
      <c r="D316" s="20" t="s">
        <v>1476</v>
      </c>
      <c r="E316" s="84"/>
      <c r="F316" s="19"/>
      <c r="G316" s="37"/>
      <c r="H316" s="37"/>
      <c r="I316" s="37"/>
      <c r="J316" s="19" t="s">
        <v>338</v>
      </c>
      <c r="K316" s="20" t="s">
        <v>1477</v>
      </c>
      <c r="L316" s="19"/>
    </row>
    <row r="317" spans="1:12" ht="16.5">
      <c r="A317" s="19"/>
      <c r="B317" s="109" t="s">
        <v>1478</v>
      </c>
      <c r="C317" s="20"/>
      <c r="D317" s="20" t="s">
        <v>1479</v>
      </c>
      <c r="E317" s="84"/>
      <c r="F317" s="19"/>
      <c r="G317" s="37"/>
      <c r="H317" s="37"/>
      <c r="I317" s="37"/>
      <c r="J317" s="19" t="s">
        <v>1480</v>
      </c>
      <c r="K317" s="20" t="s">
        <v>1481</v>
      </c>
      <c r="L317" s="19"/>
    </row>
    <row r="318" spans="1:12" ht="16.5">
      <c r="A318" s="19"/>
      <c r="B318" s="109"/>
      <c r="C318" s="20"/>
      <c r="D318" s="20" t="s">
        <v>1482</v>
      </c>
      <c r="E318" s="84"/>
      <c r="F318" s="19"/>
      <c r="G318" s="37"/>
      <c r="H318" s="37"/>
      <c r="I318" s="37"/>
      <c r="J318" s="19" t="s">
        <v>1483</v>
      </c>
      <c r="K318" s="20"/>
      <c r="L318" s="19"/>
    </row>
    <row r="319" spans="1:12" ht="16.5">
      <c r="A319" s="28"/>
      <c r="B319" s="123"/>
      <c r="C319" s="29"/>
      <c r="D319" s="29"/>
      <c r="E319" s="436"/>
      <c r="F319" s="28"/>
      <c r="G319" s="44"/>
      <c r="H319" s="44"/>
      <c r="I319" s="44"/>
      <c r="J319" s="28" t="s">
        <v>1484</v>
      </c>
      <c r="K319" s="29"/>
      <c r="L319" s="28"/>
    </row>
    <row r="320" spans="1:12" ht="16.5">
      <c r="A320" s="19">
        <v>3</v>
      </c>
      <c r="B320" s="109" t="s">
        <v>1485</v>
      </c>
      <c r="C320" s="20" t="s">
        <v>1486</v>
      </c>
      <c r="D320" s="20" t="s">
        <v>1487</v>
      </c>
      <c r="E320" s="84">
        <v>10000</v>
      </c>
      <c r="F320" s="84">
        <v>10000</v>
      </c>
      <c r="G320" s="84">
        <v>10000</v>
      </c>
      <c r="H320" s="84">
        <v>10000</v>
      </c>
      <c r="I320" s="84">
        <v>10000</v>
      </c>
      <c r="J320" s="34" t="s">
        <v>604</v>
      </c>
      <c r="K320" s="20" t="s">
        <v>1488</v>
      </c>
      <c r="L320" s="19" t="s">
        <v>180</v>
      </c>
    </row>
    <row r="321" spans="1:12" ht="16.5">
      <c r="A321" s="19"/>
      <c r="B321" s="109" t="s">
        <v>1489</v>
      </c>
      <c r="C321" s="20" t="s">
        <v>1490</v>
      </c>
      <c r="D321" s="20" t="s">
        <v>1491</v>
      </c>
      <c r="E321" s="84"/>
      <c r="F321" s="19"/>
      <c r="G321" s="37"/>
      <c r="H321" s="19"/>
      <c r="I321" s="19"/>
      <c r="J321" s="34" t="s">
        <v>1492</v>
      </c>
      <c r="K321" s="20" t="s">
        <v>1493</v>
      </c>
      <c r="L321" s="19"/>
    </row>
    <row r="322" spans="1:12" ht="16.5">
      <c r="A322" s="19"/>
      <c r="B322" s="109" t="s">
        <v>1478</v>
      </c>
      <c r="C322" s="20" t="s">
        <v>1494</v>
      </c>
      <c r="D322" s="20"/>
      <c r="E322" s="84"/>
      <c r="F322" s="19"/>
      <c r="G322" s="37"/>
      <c r="H322" s="19"/>
      <c r="I322" s="19"/>
      <c r="J322" s="34" t="s">
        <v>1495</v>
      </c>
      <c r="K322" s="20" t="s">
        <v>1496</v>
      </c>
      <c r="L322" s="19"/>
    </row>
    <row r="323" spans="1:12" ht="16.5">
      <c r="A323" s="37"/>
      <c r="B323" s="109"/>
      <c r="C323" s="35" t="s">
        <v>1497</v>
      </c>
      <c r="D323" s="20"/>
      <c r="E323" s="496"/>
      <c r="F323" s="19"/>
      <c r="G323" s="46"/>
      <c r="H323" s="19"/>
      <c r="I323" s="19"/>
      <c r="J323" s="34" t="s">
        <v>1498</v>
      </c>
      <c r="K323" s="22" t="s">
        <v>27</v>
      </c>
      <c r="L323" s="19"/>
    </row>
    <row r="324" spans="1:12" ht="16.5">
      <c r="A324" s="44"/>
      <c r="B324" s="123"/>
      <c r="C324" s="85"/>
      <c r="D324" s="29"/>
      <c r="E324" s="497"/>
      <c r="F324" s="28"/>
      <c r="G324" s="47"/>
      <c r="H324" s="28"/>
      <c r="I324" s="28"/>
      <c r="J324" s="39"/>
      <c r="K324" s="38"/>
      <c r="L324" s="28"/>
    </row>
    <row r="325" spans="1:14" s="276" customFormat="1" ht="20.25">
      <c r="A325" s="625" t="s">
        <v>22</v>
      </c>
      <c r="B325" s="625"/>
      <c r="C325" s="625"/>
      <c r="D325" s="625"/>
      <c r="E325" s="625"/>
      <c r="F325" s="625"/>
      <c r="G325" s="625"/>
      <c r="H325" s="625"/>
      <c r="I325" s="625"/>
      <c r="J325" s="625"/>
      <c r="K325" s="625"/>
      <c r="L325" s="625"/>
      <c r="M325" s="334"/>
      <c r="N325" s="334"/>
    </row>
    <row r="326" spans="1:14" s="276" customFormat="1" ht="20.25">
      <c r="A326" s="625" t="s">
        <v>1388</v>
      </c>
      <c r="B326" s="625"/>
      <c r="C326" s="625"/>
      <c r="D326" s="625"/>
      <c r="E326" s="625"/>
      <c r="F326" s="625"/>
      <c r="G326" s="625"/>
      <c r="H326" s="625"/>
      <c r="I326" s="625"/>
      <c r="J326" s="625"/>
      <c r="K326" s="625"/>
      <c r="L326" s="625"/>
      <c r="M326" s="334"/>
      <c r="N326" s="334"/>
    </row>
    <row r="327" spans="1:14" s="276" customFormat="1" ht="20.25">
      <c r="A327" s="625" t="s">
        <v>285</v>
      </c>
      <c r="B327" s="625"/>
      <c r="C327" s="625"/>
      <c r="D327" s="625"/>
      <c r="E327" s="625"/>
      <c r="F327" s="625"/>
      <c r="G327" s="625"/>
      <c r="H327" s="625"/>
      <c r="I327" s="625"/>
      <c r="J327" s="625"/>
      <c r="K327" s="625"/>
      <c r="L327" s="625"/>
      <c r="M327" s="334"/>
      <c r="N327" s="334"/>
    </row>
    <row r="328" spans="1:12" s="171" customFormat="1" ht="18.75">
      <c r="A328" s="170"/>
      <c r="B328" s="172" t="s">
        <v>682</v>
      </c>
      <c r="C328" s="170"/>
      <c r="D328" s="170"/>
      <c r="E328" s="170"/>
      <c r="F328" s="170"/>
      <c r="G328" s="170"/>
      <c r="H328" s="170"/>
      <c r="I328" s="170"/>
      <c r="J328" s="170"/>
      <c r="K328" s="170"/>
      <c r="L328" s="170"/>
    </row>
    <row r="329" spans="1:12" s="171" customFormat="1" ht="18.75">
      <c r="A329" s="170"/>
      <c r="B329" s="172" t="s">
        <v>437</v>
      </c>
      <c r="C329" s="170"/>
      <c r="D329" s="170"/>
      <c r="E329" s="170"/>
      <c r="F329" s="170"/>
      <c r="G329" s="170"/>
      <c r="H329" s="170"/>
      <c r="I329" s="170"/>
      <c r="J329" s="170"/>
      <c r="K329" s="170"/>
      <c r="L329" s="170"/>
    </row>
    <row r="330" spans="1:12" s="118" customFormat="1" ht="18.75">
      <c r="A330" s="626" t="s">
        <v>174</v>
      </c>
      <c r="B330" s="626"/>
      <c r="C330" s="626"/>
      <c r="D330" s="626"/>
      <c r="E330" s="626"/>
      <c r="F330" s="626"/>
      <c r="G330" s="626"/>
      <c r="H330" s="626"/>
      <c r="I330" s="626"/>
      <c r="J330" s="626"/>
      <c r="K330" s="626"/>
      <c r="L330" s="626"/>
    </row>
    <row r="331" spans="1:12" s="118" customFormat="1" ht="18.75">
      <c r="A331" s="627" t="s">
        <v>1586</v>
      </c>
      <c r="B331" s="627"/>
      <c r="C331" s="627"/>
      <c r="D331" s="627"/>
      <c r="E331" s="627"/>
      <c r="F331" s="627"/>
      <c r="G331" s="627"/>
      <c r="H331" s="627"/>
      <c r="I331" s="627"/>
      <c r="J331" s="627"/>
      <c r="K331" s="627"/>
      <c r="L331" s="627"/>
    </row>
    <row r="332" spans="1:12" s="354" customFormat="1" ht="18.75">
      <c r="A332" s="628" t="s">
        <v>24</v>
      </c>
      <c r="B332" s="631" t="s">
        <v>25</v>
      </c>
      <c r="C332" s="634" t="s">
        <v>26</v>
      </c>
      <c r="D332" s="350" t="s">
        <v>27</v>
      </c>
      <c r="E332" s="637" t="s">
        <v>724</v>
      </c>
      <c r="F332" s="637"/>
      <c r="G332" s="637"/>
      <c r="H332" s="637"/>
      <c r="I332" s="638"/>
      <c r="J332" s="352" t="s">
        <v>413</v>
      </c>
      <c r="K332" s="353" t="s">
        <v>725</v>
      </c>
      <c r="L332" s="350" t="s">
        <v>726</v>
      </c>
    </row>
    <row r="333" spans="1:12" s="354" customFormat="1" ht="18.75">
      <c r="A333" s="629"/>
      <c r="B333" s="632"/>
      <c r="C333" s="635"/>
      <c r="D333" s="340" t="s">
        <v>28</v>
      </c>
      <c r="E333" s="351">
        <v>2561</v>
      </c>
      <c r="F333" s="350">
        <v>2562</v>
      </c>
      <c r="G333" s="351">
        <v>2563</v>
      </c>
      <c r="H333" s="350">
        <v>2564</v>
      </c>
      <c r="I333" s="350">
        <v>2565</v>
      </c>
      <c r="J333" s="355" t="s">
        <v>414</v>
      </c>
      <c r="K333" s="356" t="s">
        <v>431</v>
      </c>
      <c r="L333" s="340" t="s">
        <v>727</v>
      </c>
    </row>
    <row r="334" spans="1:12" s="354" customFormat="1" ht="18.75">
      <c r="A334" s="630"/>
      <c r="B334" s="633"/>
      <c r="C334" s="636"/>
      <c r="D334" s="357"/>
      <c r="E334" s="358" t="s">
        <v>30</v>
      </c>
      <c r="F334" s="357" t="s">
        <v>30</v>
      </c>
      <c r="G334" s="358" t="s">
        <v>30</v>
      </c>
      <c r="H334" s="357" t="s">
        <v>30</v>
      </c>
      <c r="I334" s="357" t="s">
        <v>30</v>
      </c>
      <c r="J334" s="359"/>
      <c r="K334" s="360"/>
      <c r="L334" s="357"/>
    </row>
    <row r="335" spans="1:12" ht="16.5">
      <c r="A335" s="19">
        <v>4</v>
      </c>
      <c r="B335" s="109" t="s">
        <v>1456</v>
      </c>
      <c r="C335" s="32" t="s">
        <v>1457</v>
      </c>
      <c r="D335" s="32" t="s">
        <v>1458</v>
      </c>
      <c r="E335" s="84">
        <v>5000</v>
      </c>
      <c r="F335" s="84">
        <v>5000</v>
      </c>
      <c r="G335" s="84">
        <v>5000</v>
      </c>
      <c r="H335" s="84">
        <v>5000</v>
      </c>
      <c r="I335" s="84">
        <v>5000</v>
      </c>
      <c r="J335" s="18" t="s">
        <v>604</v>
      </c>
      <c r="K335" s="32" t="s">
        <v>1459</v>
      </c>
      <c r="L335" s="18" t="s">
        <v>180</v>
      </c>
    </row>
    <row r="336" spans="1:12" ht="16.5">
      <c r="A336" s="19"/>
      <c r="B336" s="109" t="s">
        <v>1500</v>
      </c>
      <c r="C336" s="20" t="s">
        <v>1461</v>
      </c>
      <c r="D336" s="20" t="s">
        <v>1462</v>
      </c>
      <c r="E336" s="84"/>
      <c r="F336" s="19"/>
      <c r="G336" s="37"/>
      <c r="H336" s="19"/>
      <c r="I336" s="37"/>
      <c r="J336" s="19" t="s">
        <v>1463</v>
      </c>
      <c r="K336" s="20" t="s">
        <v>1464</v>
      </c>
      <c r="L336" s="19"/>
    </row>
    <row r="337" spans="1:12" ht="16.5">
      <c r="A337" s="19"/>
      <c r="B337" s="109"/>
      <c r="C337" s="20" t="s">
        <v>1465</v>
      </c>
      <c r="D337" s="20" t="s">
        <v>1466</v>
      </c>
      <c r="E337" s="84"/>
      <c r="F337" s="19"/>
      <c r="G337" s="37"/>
      <c r="H337" s="19"/>
      <c r="I337" s="37"/>
      <c r="J337" s="19" t="s">
        <v>1467</v>
      </c>
      <c r="K337" s="20" t="s">
        <v>1468</v>
      </c>
      <c r="L337" s="19"/>
    </row>
    <row r="338" spans="1:12" ht="16.5">
      <c r="A338" s="19"/>
      <c r="B338" s="109"/>
      <c r="C338" s="20"/>
      <c r="D338" s="20" t="s">
        <v>1469</v>
      </c>
      <c r="E338" s="84"/>
      <c r="F338" s="19"/>
      <c r="G338" s="37"/>
      <c r="H338" s="19"/>
      <c r="I338" s="37"/>
      <c r="J338" s="19" t="s">
        <v>606</v>
      </c>
      <c r="K338" s="20"/>
      <c r="L338" s="19"/>
    </row>
    <row r="339" spans="1:12" ht="16.5">
      <c r="A339" s="19"/>
      <c r="B339" s="109"/>
      <c r="C339" s="20"/>
      <c r="D339" s="20"/>
      <c r="E339" s="84"/>
      <c r="F339" s="19"/>
      <c r="G339" s="37"/>
      <c r="H339" s="19"/>
      <c r="I339" s="37"/>
      <c r="J339" s="19"/>
      <c r="K339" s="20"/>
      <c r="L339" s="19"/>
    </row>
    <row r="340" spans="1:12" ht="16.5">
      <c r="A340" s="28"/>
      <c r="B340" s="123"/>
      <c r="C340" s="29"/>
      <c r="D340" s="29"/>
      <c r="E340" s="436"/>
      <c r="F340" s="28"/>
      <c r="G340" s="44"/>
      <c r="H340" s="28"/>
      <c r="I340" s="44"/>
      <c r="J340" s="28"/>
      <c r="K340" s="29"/>
      <c r="L340" s="28"/>
    </row>
    <row r="341" spans="1:12" ht="16.5">
      <c r="A341" s="19">
        <v>5</v>
      </c>
      <c r="B341" s="109" t="s">
        <v>1470</v>
      </c>
      <c r="C341" s="32" t="s">
        <v>1471</v>
      </c>
      <c r="D341" s="32" t="s">
        <v>1472</v>
      </c>
      <c r="E341" s="84">
        <v>5000</v>
      </c>
      <c r="F341" s="84">
        <v>5000</v>
      </c>
      <c r="G341" s="84">
        <v>5000</v>
      </c>
      <c r="H341" s="84">
        <v>5000</v>
      </c>
      <c r="I341" s="84">
        <v>5000</v>
      </c>
      <c r="J341" s="18" t="s">
        <v>604</v>
      </c>
      <c r="K341" s="32" t="s">
        <v>1473</v>
      </c>
      <c r="L341" s="18" t="s">
        <v>180</v>
      </c>
    </row>
    <row r="342" spans="1:12" ht="16.5">
      <c r="A342" s="19"/>
      <c r="B342" s="109" t="s">
        <v>1474</v>
      </c>
      <c r="C342" s="20" t="s">
        <v>1475</v>
      </c>
      <c r="D342" s="20" t="s">
        <v>1476</v>
      </c>
      <c r="E342" s="84"/>
      <c r="F342" s="19"/>
      <c r="G342" s="37"/>
      <c r="H342" s="19"/>
      <c r="I342" s="37"/>
      <c r="J342" s="19" t="s">
        <v>338</v>
      </c>
      <c r="K342" s="20" t="s">
        <v>1477</v>
      </c>
      <c r="L342" s="19"/>
    </row>
    <row r="343" spans="1:12" ht="16.5">
      <c r="A343" s="19"/>
      <c r="B343" s="109" t="s">
        <v>1434</v>
      </c>
      <c r="C343" s="20"/>
      <c r="D343" s="20" t="s">
        <v>1479</v>
      </c>
      <c r="E343" s="84"/>
      <c r="F343" s="19"/>
      <c r="G343" s="37"/>
      <c r="H343" s="19"/>
      <c r="I343" s="37"/>
      <c r="J343" s="19" t="s">
        <v>1480</v>
      </c>
      <c r="K343" s="20" t="s">
        <v>1481</v>
      </c>
      <c r="L343" s="19"/>
    </row>
    <row r="344" spans="1:12" ht="16.5">
      <c r="A344" s="19"/>
      <c r="B344" s="109"/>
      <c r="C344" s="20"/>
      <c r="D344" s="20" t="s">
        <v>1482</v>
      </c>
      <c r="E344" s="84"/>
      <c r="F344" s="19"/>
      <c r="G344" s="37"/>
      <c r="H344" s="19"/>
      <c r="I344" s="37"/>
      <c r="J344" s="19" t="s">
        <v>1483</v>
      </c>
      <c r="K344" s="20"/>
      <c r="L344" s="19"/>
    </row>
    <row r="345" spans="1:12" ht="16.5">
      <c r="A345" s="28"/>
      <c r="B345" s="123"/>
      <c r="C345" s="29"/>
      <c r="D345" s="29"/>
      <c r="E345" s="436"/>
      <c r="F345" s="28"/>
      <c r="G345" s="44"/>
      <c r="H345" s="28"/>
      <c r="I345" s="44"/>
      <c r="J345" s="28" t="s">
        <v>1484</v>
      </c>
      <c r="K345" s="29"/>
      <c r="L345" s="28"/>
    </row>
    <row r="346" spans="1:12" ht="16.5">
      <c r="A346" s="19">
        <v>6</v>
      </c>
      <c r="B346" s="109" t="s">
        <v>1485</v>
      </c>
      <c r="C346" s="20" t="s">
        <v>1486</v>
      </c>
      <c r="D346" s="20" t="s">
        <v>1487</v>
      </c>
      <c r="E346" s="84">
        <v>10000</v>
      </c>
      <c r="F346" s="84">
        <v>10000</v>
      </c>
      <c r="G346" s="84">
        <v>10000</v>
      </c>
      <c r="H346" s="84">
        <v>10000</v>
      </c>
      <c r="I346" s="84">
        <v>10000</v>
      </c>
      <c r="J346" s="18" t="s">
        <v>604</v>
      </c>
      <c r="K346" s="20" t="s">
        <v>1488</v>
      </c>
      <c r="L346" s="19" t="s">
        <v>180</v>
      </c>
    </row>
    <row r="347" spans="1:12" ht="16.5">
      <c r="A347" s="19"/>
      <c r="B347" s="109" t="s">
        <v>1489</v>
      </c>
      <c r="C347" s="20" t="s">
        <v>1490</v>
      </c>
      <c r="D347" s="20" t="s">
        <v>1491</v>
      </c>
      <c r="E347" s="84"/>
      <c r="F347" s="19"/>
      <c r="G347" s="37"/>
      <c r="H347" s="19"/>
      <c r="I347" s="37"/>
      <c r="J347" s="19" t="s">
        <v>1492</v>
      </c>
      <c r="K347" s="20" t="s">
        <v>1493</v>
      </c>
      <c r="L347" s="19"/>
    </row>
    <row r="348" spans="1:12" ht="16.5">
      <c r="A348" s="19"/>
      <c r="B348" s="109" t="s">
        <v>1434</v>
      </c>
      <c r="C348" s="20" t="s">
        <v>1494</v>
      </c>
      <c r="D348" s="20"/>
      <c r="E348" s="84"/>
      <c r="F348" s="19"/>
      <c r="G348" s="37"/>
      <c r="H348" s="19"/>
      <c r="I348" s="37"/>
      <c r="J348" s="19" t="s">
        <v>1495</v>
      </c>
      <c r="K348" s="20" t="s">
        <v>1496</v>
      </c>
      <c r="L348" s="19"/>
    </row>
    <row r="349" spans="1:12" ht="16.5">
      <c r="A349" s="37"/>
      <c r="B349" s="109"/>
      <c r="C349" s="35" t="s">
        <v>1497</v>
      </c>
      <c r="D349" s="20"/>
      <c r="E349" s="496"/>
      <c r="F349" s="19"/>
      <c r="G349" s="46"/>
      <c r="H349" s="19"/>
      <c r="I349" s="37"/>
      <c r="J349" s="19" t="s">
        <v>1498</v>
      </c>
      <c r="K349" s="22" t="s">
        <v>27</v>
      </c>
      <c r="L349" s="19"/>
    </row>
    <row r="350" spans="1:12" ht="16.5">
      <c r="A350" s="37"/>
      <c r="B350" s="109"/>
      <c r="C350" s="35"/>
      <c r="D350" s="20"/>
      <c r="E350" s="496"/>
      <c r="F350" s="19"/>
      <c r="G350" s="46"/>
      <c r="H350" s="19"/>
      <c r="I350" s="37"/>
      <c r="J350" s="19"/>
      <c r="K350" s="22"/>
      <c r="L350" s="19"/>
    </row>
    <row r="351" spans="1:12" s="500" customFormat="1" ht="18.75">
      <c r="A351" s="487"/>
      <c r="B351" s="485"/>
      <c r="C351" s="488"/>
      <c r="D351" s="357"/>
      <c r="E351" s="358"/>
      <c r="F351" s="357"/>
      <c r="G351" s="358"/>
      <c r="H351" s="357"/>
      <c r="I351" s="360"/>
      <c r="J351" s="357"/>
      <c r="K351" s="360"/>
      <c r="L351" s="357"/>
    </row>
    <row r="352" spans="1:12" ht="15.75" customHeight="1">
      <c r="A352" s="21">
        <v>7</v>
      </c>
      <c r="B352" s="109" t="s">
        <v>1470</v>
      </c>
      <c r="C352" s="32" t="s">
        <v>1471</v>
      </c>
      <c r="D352" s="32" t="s">
        <v>1472</v>
      </c>
      <c r="E352" s="154">
        <v>5000</v>
      </c>
      <c r="F352" s="154">
        <v>5000</v>
      </c>
      <c r="G352" s="154">
        <v>5000</v>
      </c>
      <c r="H352" s="154">
        <v>5000</v>
      </c>
      <c r="I352" s="154">
        <v>5000</v>
      </c>
      <c r="J352" s="18" t="s">
        <v>604</v>
      </c>
      <c r="K352" s="32" t="s">
        <v>1473</v>
      </c>
      <c r="L352" s="18" t="s">
        <v>180</v>
      </c>
    </row>
    <row r="353" spans="1:12" ht="16.5">
      <c r="A353" s="19"/>
      <c r="B353" s="109" t="s">
        <v>1474</v>
      </c>
      <c r="C353" s="20" t="s">
        <v>1475</v>
      </c>
      <c r="D353" s="20" t="s">
        <v>1476</v>
      </c>
      <c r="E353" s="84"/>
      <c r="F353" s="19"/>
      <c r="G353" s="37"/>
      <c r="H353" s="37"/>
      <c r="I353" s="37"/>
      <c r="J353" s="19" t="s">
        <v>338</v>
      </c>
      <c r="K353" s="20" t="s">
        <v>1477</v>
      </c>
      <c r="L353" s="19"/>
    </row>
    <row r="354" spans="1:12" ht="16.5">
      <c r="A354" s="19"/>
      <c r="B354" s="109" t="s">
        <v>1424</v>
      </c>
      <c r="C354" s="20"/>
      <c r="D354" s="20" t="s">
        <v>1479</v>
      </c>
      <c r="E354" s="84"/>
      <c r="F354" s="19"/>
      <c r="G354" s="37"/>
      <c r="H354" s="37"/>
      <c r="I354" s="37"/>
      <c r="J354" s="19" t="s">
        <v>1480</v>
      </c>
      <c r="K354" s="20" t="s">
        <v>1481</v>
      </c>
      <c r="L354" s="19"/>
    </row>
    <row r="355" spans="1:12" ht="16.5">
      <c r="A355" s="19"/>
      <c r="B355" s="109"/>
      <c r="C355" s="20"/>
      <c r="D355" s="20" t="s">
        <v>1482</v>
      </c>
      <c r="E355" s="84"/>
      <c r="F355" s="19"/>
      <c r="G355" s="37"/>
      <c r="H355" s="37"/>
      <c r="I355" s="37"/>
      <c r="J355" s="19" t="s">
        <v>1483</v>
      </c>
      <c r="K355" s="20"/>
      <c r="L355" s="19"/>
    </row>
    <row r="356" spans="1:12" ht="16.5">
      <c r="A356" s="19"/>
      <c r="B356" s="109"/>
      <c r="C356" s="20"/>
      <c r="D356" s="20"/>
      <c r="E356" s="84"/>
      <c r="F356" s="19"/>
      <c r="G356" s="37"/>
      <c r="H356" s="37"/>
      <c r="I356" s="37"/>
      <c r="J356" s="19" t="s">
        <v>1484</v>
      </c>
      <c r="K356" s="20"/>
      <c r="L356" s="19"/>
    </row>
    <row r="357" spans="1:12" ht="16.5">
      <c r="A357" s="28"/>
      <c r="B357" s="123"/>
      <c r="C357" s="29"/>
      <c r="D357" s="29"/>
      <c r="E357" s="28"/>
      <c r="F357" s="28"/>
      <c r="G357" s="44"/>
      <c r="H357" s="44"/>
      <c r="I357" s="44"/>
      <c r="J357" s="28"/>
      <c r="K357" s="29"/>
      <c r="L357" s="28"/>
    </row>
    <row r="358" spans="1:12" ht="16.5">
      <c r="A358" s="498"/>
      <c r="B358" s="499"/>
      <c r="C358" s="120"/>
      <c r="D358" s="120"/>
      <c r="E358" s="498"/>
      <c r="F358" s="498"/>
      <c r="G358" s="498"/>
      <c r="H358" s="498"/>
      <c r="I358" s="498"/>
      <c r="J358" s="498"/>
      <c r="K358" s="120"/>
      <c r="L358" s="498"/>
    </row>
    <row r="359" spans="1:14" s="276" customFormat="1" ht="20.25">
      <c r="A359" s="625" t="s">
        <v>22</v>
      </c>
      <c r="B359" s="625"/>
      <c r="C359" s="625"/>
      <c r="D359" s="625"/>
      <c r="E359" s="625"/>
      <c r="F359" s="625"/>
      <c r="G359" s="625"/>
      <c r="H359" s="625"/>
      <c r="I359" s="625"/>
      <c r="J359" s="625"/>
      <c r="K359" s="625"/>
      <c r="L359" s="625"/>
      <c r="M359" s="334"/>
      <c r="N359" s="334"/>
    </row>
    <row r="360" spans="1:14" s="276" customFormat="1" ht="20.25">
      <c r="A360" s="625" t="s">
        <v>1388</v>
      </c>
      <c r="B360" s="625"/>
      <c r="C360" s="625"/>
      <c r="D360" s="625"/>
      <c r="E360" s="625"/>
      <c r="F360" s="625"/>
      <c r="G360" s="625"/>
      <c r="H360" s="625"/>
      <c r="I360" s="625"/>
      <c r="J360" s="625"/>
      <c r="K360" s="625"/>
      <c r="L360" s="625"/>
      <c r="M360" s="334"/>
      <c r="N360" s="334"/>
    </row>
    <row r="361" spans="1:14" s="276" customFormat="1" ht="20.25">
      <c r="A361" s="625" t="s">
        <v>285</v>
      </c>
      <c r="B361" s="625"/>
      <c r="C361" s="625"/>
      <c r="D361" s="625"/>
      <c r="E361" s="625"/>
      <c r="F361" s="625"/>
      <c r="G361" s="625"/>
      <c r="H361" s="625"/>
      <c r="I361" s="625"/>
      <c r="J361" s="625"/>
      <c r="K361" s="625"/>
      <c r="L361" s="625"/>
      <c r="M361" s="334"/>
      <c r="N361" s="334"/>
    </row>
    <row r="362" spans="1:12" s="171" customFormat="1" ht="18.75">
      <c r="A362" s="170"/>
      <c r="B362" s="172" t="s">
        <v>682</v>
      </c>
      <c r="C362" s="170"/>
      <c r="D362" s="170"/>
      <c r="E362" s="170"/>
      <c r="F362" s="170"/>
      <c r="G362" s="170"/>
      <c r="H362" s="170"/>
      <c r="I362" s="170"/>
      <c r="J362" s="170"/>
      <c r="K362" s="170"/>
      <c r="L362" s="170"/>
    </row>
    <row r="363" spans="1:12" s="171" customFormat="1" ht="18.75">
      <c r="A363" s="170"/>
      <c r="B363" s="172" t="s">
        <v>437</v>
      </c>
      <c r="C363" s="170"/>
      <c r="D363" s="170"/>
      <c r="E363" s="170"/>
      <c r="F363" s="170"/>
      <c r="G363" s="170"/>
      <c r="H363" s="170"/>
      <c r="I363" s="170"/>
      <c r="J363" s="170"/>
      <c r="K363" s="170"/>
      <c r="L363" s="170"/>
    </row>
    <row r="364" spans="1:12" s="118" customFormat="1" ht="18.75">
      <c r="A364" s="626" t="s">
        <v>174</v>
      </c>
      <c r="B364" s="626"/>
      <c r="C364" s="626"/>
      <c r="D364" s="626"/>
      <c r="E364" s="626"/>
      <c r="F364" s="626"/>
      <c r="G364" s="626"/>
      <c r="H364" s="626"/>
      <c r="I364" s="626"/>
      <c r="J364" s="626"/>
      <c r="K364" s="626"/>
      <c r="L364" s="626"/>
    </row>
    <row r="365" spans="1:12" s="118" customFormat="1" ht="18.75">
      <c r="A365" s="627" t="s">
        <v>1586</v>
      </c>
      <c r="B365" s="627"/>
      <c r="C365" s="627"/>
      <c r="D365" s="627"/>
      <c r="E365" s="627"/>
      <c r="F365" s="627"/>
      <c r="G365" s="627"/>
      <c r="H365" s="627"/>
      <c r="I365" s="627"/>
      <c r="J365" s="627"/>
      <c r="K365" s="627"/>
      <c r="L365" s="627"/>
    </row>
    <row r="366" spans="1:12" s="354" customFormat="1" ht="18.75">
      <c r="A366" s="628" t="s">
        <v>24</v>
      </c>
      <c r="B366" s="631" t="s">
        <v>25</v>
      </c>
      <c r="C366" s="634" t="s">
        <v>26</v>
      </c>
      <c r="D366" s="350" t="s">
        <v>27</v>
      </c>
      <c r="E366" s="637" t="s">
        <v>724</v>
      </c>
      <c r="F366" s="637"/>
      <c r="G366" s="637"/>
      <c r="H366" s="637"/>
      <c r="I366" s="638"/>
      <c r="J366" s="352" t="s">
        <v>413</v>
      </c>
      <c r="K366" s="353" t="s">
        <v>725</v>
      </c>
      <c r="L366" s="350" t="s">
        <v>726</v>
      </c>
    </row>
    <row r="367" spans="1:12" s="354" customFormat="1" ht="18.75">
      <c r="A367" s="629"/>
      <c r="B367" s="632"/>
      <c r="C367" s="635"/>
      <c r="D367" s="340" t="s">
        <v>28</v>
      </c>
      <c r="E367" s="351">
        <v>2561</v>
      </c>
      <c r="F367" s="350">
        <v>2562</v>
      </c>
      <c r="G367" s="351">
        <v>2563</v>
      </c>
      <c r="H367" s="350">
        <v>2564</v>
      </c>
      <c r="I367" s="350">
        <v>2565</v>
      </c>
      <c r="J367" s="355" t="s">
        <v>414</v>
      </c>
      <c r="K367" s="356" t="s">
        <v>431</v>
      </c>
      <c r="L367" s="340" t="s">
        <v>727</v>
      </c>
    </row>
    <row r="368" spans="1:12" s="354" customFormat="1" ht="18.75">
      <c r="A368" s="630"/>
      <c r="B368" s="633"/>
      <c r="C368" s="636"/>
      <c r="D368" s="357"/>
      <c r="E368" s="358" t="s">
        <v>30</v>
      </c>
      <c r="F368" s="357" t="s">
        <v>30</v>
      </c>
      <c r="G368" s="358" t="s">
        <v>30</v>
      </c>
      <c r="H368" s="357" t="s">
        <v>30</v>
      </c>
      <c r="I368" s="357" t="s">
        <v>30</v>
      </c>
      <c r="J368" s="359"/>
      <c r="K368" s="360"/>
      <c r="L368" s="357"/>
    </row>
    <row r="369" spans="1:12" ht="16.5">
      <c r="A369" s="19">
        <v>8</v>
      </c>
      <c r="B369" s="109" t="s">
        <v>1501</v>
      </c>
      <c r="C369" s="20" t="s">
        <v>1502</v>
      </c>
      <c r="D369" s="20" t="s">
        <v>1503</v>
      </c>
      <c r="E369" s="84">
        <v>5000</v>
      </c>
      <c r="F369" s="84">
        <v>5000</v>
      </c>
      <c r="G369" s="84">
        <v>5000</v>
      </c>
      <c r="H369" s="84">
        <v>5000</v>
      </c>
      <c r="I369" s="84">
        <v>5000</v>
      </c>
      <c r="J369" s="19" t="s">
        <v>604</v>
      </c>
      <c r="K369" s="20" t="s">
        <v>1504</v>
      </c>
      <c r="L369" s="19" t="s">
        <v>180</v>
      </c>
    </row>
    <row r="370" spans="1:12" ht="16.5">
      <c r="A370" s="19"/>
      <c r="B370" s="109" t="s">
        <v>1505</v>
      </c>
      <c r="C370" s="20" t="s">
        <v>1506</v>
      </c>
      <c r="D370" s="20" t="s">
        <v>1507</v>
      </c>
      <c r="E370" s="84"/>
      <c r="F370" s="19"/>
      <c r="G370" s="37"/>
      <c r="H370" s="19"/>
      <c r="I370" s="37"/>
      <c r="J370" s="19" t="s">
        <v>576</v>
      </c>
      <c r="K370" s="20" t="s">
        <v>1508</v>
      </c>
      <c r="L370" s="19"/>
    </row>
    <row r="371" spans="1:12" ht="16.5">
      <c r="A371" s="19"/>
      <c r="B371" s="109" t="s">
        <v>1509</v>
      </c>
      <c r="C371" s="20" t="s">
        <v>1510</v>
      </c>
      <c r="D371" s="20" t="s">
        <v>1511</v>
      </c>
      <c r="E371" s="84"/>
      <c r="F371" s="19"/>
      <c r="G371" s="37"/>
      <c r="H371" s="19"/>
      <c r="I371" s="37"/>
      <c r="J371" s="19" t="s">
        <v>578</v>
      </c>
      <c r="K371" s="20" t="s">
        <v>1512</v>
      </c>
      <c r="L371" s="19"/>
    </row>
    <row r="372" spans="1:12" ht="16.5">
      <c r="A372" s="19"/>
      <c r="B372" s="109" t="s">
        <v>1424</v>
      </c>
      <c r="C372" s="20"/>
      <c r="D372" s="20" t="s">
        <v>1513</v>
      </c>
      <c r="E372" s="84"/>
      <c r="F372" s="19"/>
      <c r="G372" s="37"/>
      <c r="H372" s="19"/>
      <c r="I372" s="37"/>
      <c r="J372" s="19"/>
      <c r="K372" s="20"/>
      <c r="L372" s="19"/>
    </row>
    <row r="373" spans="1:12" ht="16.5">
      <c r="A373" s="28"/>
      <c r="B373" s="123"/>
      <c r="C373" s="29"/>
      <c r="D373" s="29"/>
      <c r="E373" s="436"/>
      <c r="F373" s="28"/>
      <c r="G373" s="44"/>
      <c r="H373" s="28"/>
      <c r="I373" s="44"/>
      <c r="J373" s="28"/>
      <c r="K373" s="29"/>
      <c r="L373" s="28"/>
    </row>
    <row r="374" spans="1:12" ht="16.5">
      <c r="A374" s="19">
        <v>9</v>
      </c>
      <c r="B374" s="109" t="s">
        <v>1485</v>
      </c>
      <c r="C374" s="20" t="s">
        <v>1486</v>
      </c>
      <c r="D374" s="20" t="s">
        <v>1487</v>
      </c>
      <c r="E374" s="84">
        <v>10000</v>
      </c>
      <c r="F374" s="84">
        <v>10000</v>
      </c>
      <c r="G374" s="84">
        <v>10000</v>
      </c>
      <c r="H374" s="84">
        <v>10000</v>
      </c>
      <c r="I374" s="84">
        <v>10000</v>
      </c>
      <c r="J374" s="18" t="s">
        <v>604</v>
      </c>
      <c r="K374" s="20" t="s">
        <v>1488</v>
      </c>
      <c r="L374" s="19" t="s">
        <v>180</v>
      </c>
    </row>
    <row r="375" spans="1:12" ht="16.5">
      <c r="A375" s="19"/>
      <c r="B375" s="109" t="s">
        <v>1489</v>
      </c>
      <c r="C375" s="20" t="s">
        <v>1490</v>
      </c>
      <c r="D375" s="20" t="s">
        <v>1491</v>
      </c>
      <c r="E375" s="84"/>
      <c r="F375" s="19"/>
      <c r="G375" s="37"/>
      <c r="H375" s="19"/>
      <c r="I375" s="37"/>
      <c r="J375" s="19" t="s">
        <v>1492</v>
      </c>
      <c r="K375" s="20" t="s">
        <v>1493</v>
      </c>
      <c r="L375" s="19"/>
    </row>
    <row r="376" spans="1:12" ht="16.5">
      <c r="A376" s="19"/>
      <c r="B376" s="109" t="s">
        <v>1424</v>
      </c>
      <c r="C376" s="20" t="s">
        <v>1494</v>
      </c>
      <c r="D376" s="20"/>
      <c r="E376" s="84"/>
      <c r="F376" s="19"/>
      <c r="G376" s="37"/>
      <c r="H376" s="19"/>
      <c r="I376" s="37"/>
      <c r="J376" s="19" t="s">
        <v>1495</v>
      </c>
      <c r="K376" s="20" t="s">
        <v>1496</v>
      </c>
      <c r="L376" s="19"/>
    </row>
    <row r="377" spans="1:12" ht="16.5">
      <c r="A377" s="19"/>
      <c r="B377" s="109"/>
      <c r="C377" s="35" t="s">
        <v>1497</v>
      </c>
      <c r="D377" s="20"/>
      <c r="E377" s="496"/>
      <c r="F377" s="19"/>
      <c r="G377" s="46"/>
      <c r="H377" s="19"/>
      <c r="I377" s="37"/>
      <c r="J377" s="19" t="s">
        <v>1498</v>
      </c>
      <c r="K377" s="22" t="s">
        <v>27</v>
      </c>
      <c r="L377" s="19"/>
    </row>
    <row r="378" spans="1:12" ht="16.5">
      <c r="A378" s="19"/>
      <c r="B378" s="109"/>
      <c r="C378" s="35"/>
      <c r="D378" s="20"/>
      <c r="E378" s="496"/>
      <c r="F378" s="19"/>
      <c r="G378" s="46"/>
      <c r="H378" s="19"/>
      <c r="I378" s="37"/>
      <c r="J378" s="19"/>
      <c r="K378" s="22"/>
      <c r="L378" s="19"/>
    </row>
    <row r="379" spans="1:12" ht="16.5">
      <c r="A379" s="28"/>
      <c r="B379" s="123"/>
      <c r="C379" s="29"/>
      <c r="D379" s="29"/>
      <c r="E379" s="436"/>
      <c r="F379" s="28"/>
      <c r="G379" s="44"/>
      <c r="H379" s="28"/>
      <c r="I379" s="44"/>
      <c r="J379" s="28"/>
      <c r="K379" s="29"/>
      <c r="L379" s="28"/>
    </row>
    <row r="380" spans="1:12" ht="16.5">
      <c r="A380" s="19">
        <v>10</v>
      </c>
      <c r="B380" s="109" t="s">
        <v>1501</v>
      </c>
      <c r="C380" s="20" t="s">
        <v>1502</v>
      </c>
      <c r="D380" s="20" t="s">
        <v>1503</v>
      </c>
      <c r="E380" s="84">
        <v>6000</v>
      </c>
      <c r="F380" s="84">
        <v>6000</v>
      </c>
      <c r="G380" s="84">
        <v>6000</v>
      </c>
      <c r="H380" s="84">
        <v>6000</v>
      </c>
      <c r="I380" s="84">
        <v>6000</v>
      </c>
      <c r="J380" s="19" t="s">
        <v>604</v>
      </c>
      <c r="K380" s="20" t="s">
        <v>1504</v>
      </c>
      <c r="L380" s="19" t="s">
        <v>180</v>
      </c>
    </row>
    <row r="381" spans="1:12" ht="16.5">
      <c r="A381" s="19"/>
      <c r="B381" s="109" t="s">
        <v>1505</v>
      </c>
      <c r="C381" s="20" t="s">
        <v>1506</v>
      </c>
      <c r="D381" s="20" t="s">
        <v>1507</v>
      </c>
      <c r="E381" s="84"/>
      <c r="F381" s="19"/>
      <c r="G381" s="37"/>
      <c r="H381" s="37"/>
      <c r="I381" s="37"/>
      <c r="J381" s="19" t="s">
        <v>576</v>
      </c>
      <c r="K381" s="20" t="s">
        <v>1508</v>
      </c>
      <c r="L381" s="19"/>
    </row>
    <row r="382" spans="1:12" ht="16.5">
      <c r="A382" s="19"/>
      <c r="B382" s="109" t="s">
        <v>1509</v>
      </c>
      <c r="C382" s="20" t="s">
        <v>1510</v>
      </c>
      <c r="D382" s="20" t="s">
        <v>1511</v>
      </c>
      <c r="E382" s="84"/>
      <c r="F382" s="19"/>
      <c r="G382" s="37"/>
      <c r="H382" s="37"/>
      <c r="I382" s="37"/>
      <c r="J382" s="19" t="s">
        <v>578</v>
      </c>
      <c r="K382" s="20" t="s">
        <v>1512</v>
      </c>
      <c r="L382" s="19"/>
    </row>
    <row r="383" spans="1:12" ht="16.5">
      <c r="A383" s="19"/>
      <c r="B383" s="109" t="s">
        <v>1514</v>
      </c>
      <c r="C383" s="20"/>
      <c r="D383" s="20" t="s">
        <v>1513</v>
      </c>
      <c r="E383" s="84"/>
      <c r="F383" s="19"/>
      <c r="G383" s="37"/>
      <c r="H383" s="37"/>
      <c r="I383" s="37"/>
      <c r="J383" s="19"/>
      <c r="K383" s="20"/>
      <c r="L383" s="19"/>
    </row>
    <row r="384" spans="1:12" ht="16.5">
      <c r="A384" s="28"/>
      <c r="B384" s="123"/>
      <c r="C384" s="29"/>
      <c r="D384" s="29"/>
      <c r="E384" s="436"/>
      <c r="F384" s="28"/>
      <c r="G384" s="44"/>
      <c r="H384" s="44"/>
      <c r="I384" s="44"/>
      <c r="J384" s="28"/>
      <c r="K384" s="29"/>
      <c r="L384" s="28"/>
    </row>
    <row r="385" spans="1:12" ht="16.5">
      <c r="A385" s="19">
        <v>11</v>
      </c>
      <c r="B385" s="109" t="s">
        <v>1485</v>
      </c>
      <c r="C385" s="20" t="s">
        <v>1486</v>
      </c>
      <c r="D385" s="20" t="s">
        <v>1487</v>
      </c>
      <c r="E385" s="84">
        <v>7000</v>
      </c>
      <c r="F385" s="84">
        <v>7000</v>
      </c>
      <c r="G385" s="84">
        <v>7000</v>
      </c>
      <c r="H385" s="84">
        <v>7000</v>
      </c>
      <c r="I385" s="84">
        <v>7000</v>
      </c>
      <c r="J385" s="18" t="s">
        <v>604</v>
      </c>
      <c r="K385" s="20" t="s">
        <v>1488</v>
      </c>
      <c r="L385" s="19" t="s">
        <v>180</v>
      </c>
    </row>
    <row r="386" spans="1:12" ht="16.5">
      <c r="A386" s="19"/>
      <c r="B386" s="109" t="s">
        <v>1489</v>
      </c>
      <c r="C386" s="20" t="s">
        <v>1490</v>
      </c>
      <c r="D386" s="20" t="s">
        <v>1491</v>
      </c>
      <c r="E386" s="84"/>
      <c r="F386" s="19"/>
      <c r="G386" s="37"/>
      <c r="H386" s="37"/>
      <c r="I386" s="37"/>
      <c r="J386" s="19" t="s">
        <v>1492</v>
      </c>
      <c r="K386" s="20" t="s">
        <v>1493</v>
      </c>
      <c r="L386" s="19"/>
    </row>
    <row r="387" spans="1:12" ht="16.5">
      <c r="A387" s="19"/>
      <c r="B387" s="109" t="s">
        <v>1514</v>
      </c>
      <c r="C387" s="20" t="s">
        <v>1494</v>
      </c>
      <c r="D387" s="20"/>
      <c r="E387" s="84"/>
      <c r="F387" s="19"/>
      <c r="G387" s="37"/>
      <c r="H387" s="37"/>
      <c r="I387" s="37"/>
      <c r="J387" s="19" t="s">
        <v>1495</v>
      </c>
      <c r="K387" s="20" t="s">
        <v>1496</v>
      </c>
      <c r="L387" s="19"/>
    </row>
    <row r="388" spans="1:12" ht="16.5">
      <c r="A388" s="19"/>
      <c r="B388" s="109"/>
      <c r="C388" s="35" t="s">
        <v>1497</v>
      </c>
      <c r="D388" s="20"/>
      <c r="E388" s="84"/>
      <c r="F388" s="19"/>
      <c r="G388" s="37"/>
      <c r="H388" s="37"/>
      <c r="I388" s="37"/>
      <c r="J388" s="19" t="s">
        <v>1498</v>
      </c>
      <c r="K388" s="22" t="s">
        <v>27</v>
      </c>
      <c r="L388" s="19"/>
    </row>
    <row r="389" spans="1:12" ht="16.5">
      <c r="A389" s="19"/>
      <c r="B389" s="109"/>
      <c r="C389" s="20"/>
      <c r="D389" s="20"/>
      <c r="E389" s="84"/>
      <c r="F389" s="19"/>
      <c r="G389" s="37"/>
      <c r="H389" s="37"/>
      <c r="I389" s="37"/>
      <c r="J389" s="19"/>
      <c r="K389" s="20"/>
      <c r="L389" s="19"/>
    </row>
    <row r="390" spans="1:12" ht="16.5">
      <c r="A390" s="28"/>
      <c r="B390" s="123"/>
      <c r="C390" s="29"/>
      <c r="D390" s="29"/>
      <c r="E390" s="436"/>
      <c r="F390" s="28"/>
      <c r="G390" s="44"/>
      <c r="H390" s="44"/>
      <c r="I390" s="44"/>
      <c r="J390" s="28"/>
      <c r="K390" s="29"/>
      <c r="L390" s="28"/>
    </row>
    <row r="391" spans="1:12" ht="16.5">
      <c r="A391" s="46"/>
      <c r="B391" s="378"/>
      <c r="C391" s="35"/>
      <c r="D391" s="35"/>
      <c r="E391" s="496"/>
      <c r="F391" s="46"/>
      <c r="G391" s="46"/>
      <c r="H391" s="46"/>
      <c r="I391" s="46"/>
      <c r="J391" s="46"/>
      <c r="K391" s="35"/>
      <c r="L391" s="46"/>
    </row>
    <row r="392" spans="1:12" ht="16.5">
      <c r="A392" s="46"/>
      <c r="B392" s="378"/>
      <c r="C392" s="35"/>
      <c r="D392" s="35"/>
      <c r="E392" s="496"/>
      <c r="F392" s="46"/>
      <c r="G392" s="46"/>
      <c r="H392" s="46"/>
      <c r="I392" s="46"/>
      <c r="J392" s="46"/>
      <c r="K392" s="35"/>
      <c r="L392" s="46"/>
    </row>
    <row r="393" spans="1:14" s="276" customFormat="1" ht="20.25">
      <c r="A393" s="625" t="s">
        <v>22</v>
      </c>
      <c r="B393" s="625"/>
      <c r="C393" s="625"/>
      <c r="D393" s="625"/>
      <c r="E393" s="625"/>
      <c r="F393" s="625"/>
      <c r="G393" s="625"/>
      <c r="H393" s="625"/>
      <c r="I393" s="625"/>
      <c r="J393" s="625"/>
      <c r="K393" s="625"/>
      <c r="L393" s="625"/>
      <c r="M393" s="334"/>
      <c r="N393" s="334"/>
    </row>
    <row r="394" spans="1:14" s="276" customFormat="1" ht="20.25">
      <c r="A394" s="625" t="s">
        <v>1388</v>
      </c>
      <c r="B394" s="625"/>
      <c r="C394" s="625"/>
      <c r="D394" s="625"/>
      <c r="E394" s="625"/>
      <c r="F394" s="625"/>
      <c r="G394" s="625"/>
      <c r="H394" s="625"/>
      <c r="I394" s="625"/>
      <c r="J394" s="625"/>
      <c r="K394" s="625"/>
      <c r="L394" s="625"/>
      <c r="M394" s="334"/>
      <c r="N394" s="334"/>
    </row>
    <row r="395" spans="1:14" s="276" customFormat="1" ht="20.25">
      <c r="A395" s="625" t="s">
        <v>285</v>
      </c>
      <c r="B395" s="625"/>
      <c r="C395" s="625"/>
      <c r="D395" s="625"/>
      <c r="E395" s="625"/>
      <c r="F395" s="625"/>
      <c r="G395" s="625"/>
      <c r="H395" s="625"/>
      <c r="I395" s="625"/>
      <c r="J395" s="625"/>
      <c r="K395" s="625"/>
      <c r="L395" s="625"/>
      <c r="M395" s="334"/>
      <c r="N395" s="334"/>
    </row>
    <row r="396" spans="1:12" s="171" customFormat="1" ht="18.75">
      <c r="A396" s="170"/>
      <c r="B396" s="172" t="s">
        <v>682</v>
      </c>
      <c r="C396" s="170"/>
      <c r="D396" s="170"/>
      <c r="E396" s="170"/>
      <c r="F396" s="170"/>
      <c r="G396" s="170"/>
      <c r="H396" s="170"/>
      <c r="I396" s="170"/>
      <c r="J396" s="170"/>
      <c r="K396" s="170"/>
      <c r="L396" s="170"/>
    </row>
    <row r="397" spans="1:12" s="171" customFormat="1" ht="18.75">
      <c r="A397" s="170"/>
      <c r="B397" s="172" t="s">
        <v>437</v>
      </c>
      <c r="C397" s="170"/>
      <c r="D397" s="170"/>
      <c r="E397" s="170"/>
      <c r="F397" s="170"/>
      <c r="G397" s="170"/>
      <c r="H397" s="170"/>
      <c r="I397" s="170"/>
      <c r="J397" s="170"/>
      <c r="K397" s="170"/>
      <c r="L397" s="170"/>
    </row>
    <row r="398" spans="1:12" s="118" customFormat="1" ht="18.75">
      <c r="A398" s="626" t="s">
        <v>174</v>
      </c>
      <c r="B398" s="626"/>
      <c r="C398" s="626"/>
      <c r="D398" s="626"/>
      <c r="E398" s="626"/>
      <c r="F398" s="626"/>
      <c r="G398" s="626"/>
      <c r="H398" s="626"/>
      <c r="I398" s="626"/>
      <c r="J398" s="626"/>
      <c r="K398" s="626"/>
      <c r="L398" s="626"/>
    </row>
    <row r="399" spans="1:12" s="118" customFormat="1" ht="18.75">
      <c r="A399" s="627" t="s">
        <v>1586</v>
      </c>
      <c r="B399" s="627"/>
      <c r="C399" s="627"/>
      <c r="D399" s="627"/>
      <c r="E399" s="627"/>
      <c r="F399" s="627"/>
      <c r="G399" s="627"/>
      <c r="H399" s="627"/>
      <c r="I399" s="627"/>
      <c r="J399" s="627"/>
      <c r="K399" s="627"/>
      <c r="L399" s="627"/>
    </row>
    <row r="400" spans="1:12" s="354" customFormat="1" ht="18.75">
      <c r="A400" s="628" t="s">
        <v>24</v>
      </c>
      <c r="B400" s="631" t="s">
        <v>25</v>
      </c>
      <c r="C400" s="634" t="s">
        <v>26</v>
      </c>
      <c r="D400" s="350" t="s">
        <v>27</v>
      </c>
      <c r="E400" s="637" t="s">
        <v>724</v>
      </c>
      <c r="F400" s="637"/>
      <c r="G400" s="637"/>
      <c r="H400" s="637"/>
      <c r="I400" s="638"/>
      <c r="J400" s="352" t="s">
        <v>413</v>
      </c>
      <c r="K400" s="353" t="s">
        <v>725</v>
      </c>
      <c r="L400" s="350" t="s">
        <v>726</v>
      </c>
    </row>
    <row r="401" spans="1:12" s="354" customFormat="1" ht="18.75">
      <c r="A401" s="629"/>
      <c r="B401" s="632"/>
      <c r="C401" s="635"/>
      <c r="D401" s="340" t="s">
        <v>28</v>
      </c>
      <c r="E401" s="351">
        <v>2561</v>
      </c>
      <c r="F401" s="350">
        <v>2562</v>
      </c>
      <c r="G401" s="351">
        <v>2563</v>
      </c>
      <c r="H401" s="350">
        <v>2564</v>
      </c>
      <c r="I401" s="350">
        <v>2565</v>
      </c>
      <c r="J401" s="355" t="s">
        <v>414</v>
      </c>
      <c r="K401" s="356" t="s">
        <v>431</v>
      </c>
      <c r="L401" s="340" t="s">
        <v>727</v>
      </c>
    </row>
    <row r="402" spans="1:12" s="354" customFormat="1" ht="18.75">
      <c r="A402" s="630"/>
      <c r="B402" s="633"/>
      <c r="C402" s="636"/>
      <c r="D402" s="357"/>
      <c r="E402" s="358" t="s">
        <v>30</v>
      </c>
      <c r="F402" s="357" t="s">
        <v>30</v>
      </c>
      <c r="G402" s="358" t="s">
        <v>30</v>
      </c>
      <c r="H402" s="357" t="s">
        <v>30</v>
      </c>
      <c r="I402" s="357" t="s">
        <v>30</v>
      </c>
      <c r="J402" s="359"/>
      <c r="K402" s="360"/>
      <c r="L402" s="357"/>
    </row>
    <row r="403" spans="1:12" ht="16.5">
      <c r="A403" s="19">
        <v>12</v>
      </c>
      <c r="B403" s="109" t="s">
        <v>1515</v>
      </c>
      <c r="C403" s="20" t="s">
        <v>1516</v>
      </c>
      <c r="D403" s="20" t="s">
        <v>1517</v>
      </c>
      <c r="E403" s="84">
        <v>7000</v>
      </c>
      <c r="F403" s="84">
        <v>7000</v>
      </c>
      <c r="G403" s="84">
        <v>7000</v>
      </c>
      <c r="H403" s="84">
        <v>7000</v>
      </c>
      <c r="I403" s="84">
        <v>7000</v>
      </c>
      <c r="J403" s="19" t="s">
        <v>604</v>
      </c>
      <c r="K403" s="20" t="s">
        <v>1518</v>
      </c>
      <c r="L403" s="19" t="s">
        <v>180</v>
      </c>
    </row>
    <row r="404" spans="1:12" ht="16.5">
      <c r="A404" s="19"/>
      <c r="B404" s="109" t="s">
        <v>1519</v>
      </c>
      <c r="C404" s="20" t="s">
        <v>1520</v>
      </c>
      <c r="D404" s="20" t="s">
        <v>1521</v>
      </c>
      <c r="E404" s="84"/>
      <c r="F404" s="19"/>
      <c r="G404" s="37"/>
      <c r="H404" s="37"/>
      <c r="I404" s="37"/>
      <c r="J404" s="19" t="s">
        <v>1522</v>
      </c>
      <c r="K404" s="20" t="s">
        <v>1523</v>
      </c>
      <c r="L404" s="19"/>
    </row>
    <row r="405" spans="1:12" ht="16.5">
      <c r="A405" s="19"/>
      <c r="B405" s="109" t="s">
        <v>1524</v>
      </c>
      <c r="C405" s="20" t="s">
        <v>1525</v>
      </c>
      <c r="D405" s="20" t="s">
        <v>1526</v>
      </c>
      <c r="E405" s="84"/>
      <c r="F405" s="19"/>
      <c r="G405" s="37"/>
      <c r="H405" s="37"/>
      <c r="I405" s="37"/>
      <c r="J405" s="19" t="s">
        <v>1527</v>
      </c>
      <c r="K405" s="20" t="s">
        <v>1528</v>
      </c>
      <c r="L405" s="19"/>
    </row>
    <row r="406" spans="1:12" ht="16.5">
      <c r="A406" s="19"/>
      <c r="B406" s="109" t="s">
        <v>1529</v>
      </c>
      <c r="C406" s="20" t="s">
        <v>1530</v>
      </c>
      <c r="D406" s="20" t="s">
        <v>1531</v>
      </c>
      <c r="E406" s="84"/>
      <c r="F406" s="19"/>
      <c r="G406" s="37"/>
      <c r="H406" s="37"/>
      <c r="I406" s="37"/>
      <c r="J406" s="19" t="s">
        <v>1532</v>
      </c>
      <c r="K406" s="20" t="s">
        <v>1533</v>
      </c>
      <c r="L406" s="19"/>
    </row>
    <row r="407" spans="1:12" ht="16.5">
      <c r="A407" s="19"/>
      <c r="B407" s="109" t="s">
        <v>1514</v>
      </c>
      <c r="C407" s="20" t="s">
        <v>1526</v>
      </c>
      <c r="D407" s="20" t="s">
        <v>1534</v>
      </c>
      <c r="E407" s="84"/>
      <c r="F407" s="19"/>
      <c r="G407" s="37"/>
      <c r="H407" s="37"/>
      <c r="I407" s="37"/>
      <c r="J407" s="19"/>
      <c r="K407" s="20" t="s">
        <v>1532</v>
      </c>
      <c r="L407" s="19"/>
    </row>
    <row r="408" spans="1:12" ht="16.5">
      <c r="A408" s="28"/>
      <c r="B408" s="123"/>
      <c r="C408" s="29"/>
      <c r="D408" s="29"/>
      <c r="E408" s="436"/>
      <c r="F408" s="28"/>
      <c r="G408" s="44"/>
      <c r="H408" s="44"/>
      <c r="I408" s="44"/>
      <c r="J408" s="28"/>
      <c r="K408" s="29"/>
      <c r="L408" s="28"/>
    </row>
    <row r="409" spans="1:12" ht="16.5">
      <c r="A409" s="19">
        <v>13</v>
      </c>
      <c r="B409" s="109" t="s">
        <v>1456</v>
      </c>
      <c r="C409" s="32" t="s">
        <v>1457</v>
      </c>
      <c r="D409" s="32" t="s">
        <v>1458</v>
      </c>
      <c r="E409" s="84">
        <v>5000</v>
      </c>
      <c r="F409" s="84">
        <v>5000</v>
      </c>
      <c r="G409" s="84">
        <v>5000</v>
      </c>
      <c r="H409" s="84">
        <v>5000</v>
      </c>
      <c r="I409" s="84">
        <v>5000</v>
      </c>
      <c r="J409" s="18" t="s">
        <v>604</v>
      </c>
      <c r="K409" s="32" t="s">
        <v>1459</v>
      </c>
      <c r="L409" s="18" t="s">
        <v>180</v>
      </c>
    </row>
    <row r="410" spans="1:12" ht="16.5">
      <c r="A410" s="19"/>
      <c r="B410" s="109" t="s">
        <v>1535</v>
      </c>
      <c r="C410" s="20" t="s">
        <v>1461</v>
      </c>
      <c r="D410" s="20" t="s">
        <v>1462</v>
      </c>
      <c r="E410" s="84"/>
      <c r="F410" s="19"/>
      <c r="G410" s="37"/>
      <c r="H410" s="37"/>
      <c r="I410" s="37"/>
      <c r="J410" s="19" t="s">
        <v>1463</v>
      </c>
      <c r="K410" s="20" t="s">
        <v>1464</v>
      </c>
      <c r="L410" s="19"/>
    </row>
    <row r="411" spans="1:12" ht="16.5">
      <c r="A411" s="19"/>
      <c r="B411" s="109"/>
      <c r="C411" s="20" t="s">
        <v>1465</v>
      </c>
      <c r="D411" s="20" t="s">
        <v>1466</v>
      </c>
      <c r="E411" s="84"/>
      <c r="F411" s="19"/>
      <c r="G411" s="37"/>
      <c r="H411" s="37"/>
      <c r="I411" s="37"/>
      <c r="J411" s="19" t="s">
        <v>1467</v>
      </c>
      <c r="K411" s="20" t="s">
        <v>1468</v>
      </c>
      <c r="L411" s="19"/>
    </row>
    <row r="412" spans="1:12" ht="16.5">
      <c r="A412" s="19"/>
      <c r="B412" s="109"/>
      <c r="C412" s="20"/>
      <c r="D412" s="20" t="s">
        <v>1469</v>
      </c>
      <c r="E412" s="84"/>
      <c r="F412" s="19"/>
      <c r="G412" s="37"/>
      <c r="H412" s="37"/>
      <c r="I412" s="37"/>
      <c r="J412" s="19" t="s">
        <v>606</v>
      </c>
      <c r="K412" s="20"/>
      <c r="L412" s="19"/>
    </row>
    <row r="413" spans="1:12" ht="16.5">
      <c r="A413" s="28"/>
      <c r="B413" s="123"/>
      <c r="C413" s="29"/>
      <c r="D413" s="29"/>
      <c r="E413" s="436"/>
      <c r="F413" s="28"/>
      <c r="G413" s="44"/>
      <c r="H413" s="44"/>
      <c r="I413" s="44"/>
      <c r="J413" s="28"/>
      <c r="K413" s="29"/>
      <c r="L413" s="28"/>
    </row>
    <row r="414" spans="1:12" ht="16.5">
      <c r="A414" s="19">
        <v>14</v>
      </c>
      <c r="B414" s="109" t="s">
        <v>1470</v>
      </c>
      <c r="C414" s="32" t="s">
        <v>1471</v>
      </c>
      <c r="D414" s="32" t="s">
        <v>1472</v>
      </c>
      <c r="E414" s="154">
        <v>5000</v>
      </c>
      <c r="F414" s="154">
        <v>5000</v>
      </c>
      <c r="G414" s="154">
        <v>5000</v>
      </c>
      <c r="H414" s="154">
        <v>5000</v>
      </c>
      <c r="I414" s="154">
        <v>5000</v>
      </c>
      <c r="J414" s="18" t="s">
        <v>604</v>
      </c>
      <c r="K414" s="32" t="s">
        <v>1473</v>
      </c>
      <c r="L414" s="18" t="s">
        <v>180</v>
      </c>
    </row>
    <row r="415" spans="1:12" ht="16.5">
      <c r="A415" s="19"/>
      <c r="B415" s="109" t="s">
        <v>1474</v>
      </c>
      <c r="C415" s="20" t="s">
        <v>1475</v>
      </c>
      <c r="D415" s="20" t="s">
        <v>1476</v>
      </c>
      <c r="E415" s="84"/>
      <c r="F415" s="19"/>
      <c r="G415" s="37"/>
      <c r="H415" s="37"/>
      <c r="I415" s="37"/>
      <c r="J415" s="19" t="s">
        <v>338</v>
      </c>
      <c r="K415" s="20" t="s">
        <v>1477</v>
      </c>
      <c r="L415" s="19"/>
    </row>
    <row r="416" spans="1:12" ht="16.5">
      <c r="A416" s="19"/>
      <c r="B416" s="109" t="s">
        <v>1535</v>
      </c>
      <c r="C416" s="20"/>
      <c r="D416" s="20" t="s">
        <v>1479</v>
      </c>
      <c r="E416" s="84"/>
      <c r="F416" s="19"/>
      <c r="G416" s="37"/>
      <c r="H416" s="37"/>
      <c r="I416" s="37"/>
      <c r="J416" s="19" t="s">
        <v>1480</v>
      </c>
      <c r="K416" s="20" t="s">
        <v>1481</v>
      </c>
      <c r="L416" s="19"/>
    </row>
    <row r="417" spans="1:12" ht="16.5">
      <c r="A417" s="19"/>
      <c r="B417" s="109"/>
      <c r="C417" s="20"/>
      <c r="D417" s="20" t="s">
        <v>1482</v>
      </c>
      <c r="E417" s="84"/>
      <c r="F417" s="19"/>
      <c r="G417" s="37"/>
      <c r="H417" s="37"/>
      <c r="I417" s="37"/>
      <c r="J417" s="19" t="s">
        <v>1483</v>
      </c>
      <c r="K417" s="20"/>
      <c r="L417" s="19"/>
    </row>
    <row r="418" spans="1:12" ht="16.5">
      <c r="A418" s="28"/>
      <c r="B418" s="123"/>
      <c r="C418" s="29"/>
      <c r="D418" s="29"/>
      <c r="E418" s="436"/>
      <c r="F418" s="28"/>
      <c r="G418" s="44"/>
      <c r="H418" s="44"/>
      <c r="I418" s="44"/>
      <c r="J418" s="28"/>
      <c r="K418" s="29"/>
      <c r="L418" s="28"/>
    </row>
    <row r="419" spans="1:12" ht="16.5">
      <c r="A419" s="19">
        <v>15</v>
      </c>
      <c r="B419" s="109" t="s">
        <v>1485</v>
      </c>
      <c r="C419" s="20" t="s">
        <v>1486</v>
      </c>
      <c r="D419" s="20" t="s">
        <v>1487</v>
      </c>
      <c r="E419" s="84">
        <v>10000</v>
      </c>
      <c r="F419" s="84">
        <v>10000</v>
      </c>
      <c r="G419" s="84">
        <v>10000</v>
      </c>
      <c r="H419" s="84">
        <v>10000</v>
      </c>
      <c r="I419" s="84">
        <v>10000</v>
      </c>
      <c r="J419" s="18" t="s">
        <v>604</v>
      </c>
      <c r="K419" s="20" t="s">
        <v>1488</v>
      </c>
      <c r="L419" s="19" t="s">
        <v>180</v>
      </c>
    </row>
    <row r="420" spans="1:12" ht="16.5">
      <c r="A420" s="19"/>
      <c r="B420" s="109" t="s">
        <v>1489</v>
      </c>
      <c r="C420" s="20" t="s">
        <v>1490</v>
      </c>
      <c r="D420" s="20" t="s">
        <v>1491</v>
      </c>
      <c r="E420" s="84"/>
      <c r="F420" s="19"/>
      <c r="G420" s="37"/>
      <c r="H420" s="19"/>
      <c r="I420" s="37"/>
      <c r="J420" s="19" t="s">
        <v>1492</v>
      </c>
      <c r="K420" s="20" t="s">
        <v>1493</v>
      </c>
      <c r="L420" s="19"/>
    </row>
    <row r="421" spans="1:12" ht="16.5">
      <c r="A421" s="19"/>
      <c r="B421" s="109" t="s">
        <v>1535</v>
      </c>
      <c r="C421" s="20" t="s">
        <v>1494</v>
      </c>
      <c r="D421" s="20"/>
      <c r="E421" s="84"/>
      <c r="F421" s="19"/>
      <c r="G421" s="37"/>
      <c r="H421" s="19"/>
      <c r="I421" s="37"/>
      <c r="J421" s="19" t="s">
        <v>1495</v>
      </c>
      <c r="K421" s="20" t="s">
        <v>1496</v>
      </c>
      <c r="L421" s="19"/>
    </row>
    <row r="422" spans="1:12" ht="16.5">
      <c r="A422" s="19"/>
      <c r="B422" s="109"/>
      <c r="C422" s="35" t="s">
        <v>1497</v>
      </c>
      <c r="D422" s="20"/>
      <c r="E422" s="496"/>
      <c r="F422" s="19"/>
      <c r="G422" s="46"/>
      <c r="H422" s="19"/>
      <c r="I422" s="37"/>
      <c r="J422" s="19" t="s">
        <v>1498</v>
      </c>
      <c r="K422" s="22" t="s">
        <v>27</v>
      </c>
      <c r="L422" s="19"/>
    </row>
    <row r="423" spans="1:12" ht="16.5">
      <c r="A423" s="28"/>
      <c r="B423" s="123"/>
      <c r="C423" s="29"/>
      <c r="D423" s="29"/>
      <c r="E423" s="436"/>
      <c r="F423" s="28"/>
      <c r="G423" s="44"/>
      <c r="H423" s="28"/>
      <c r="I423" s="44"/>
      <c r="J423" s="28"/>
      <c r="K423" s="29"/>
      <c r="L423" s="28"/>
    </row>
    <row r="424" spans="1:12" ht="16.5">
      <c r="A424" s="46"/>
      <c r="B424" s="378"/>
      <c r="C424" s="35"/>
      <c r="D424" s="35"/>
      <c r="E424" s="496"/>
      <c r="F424" s="46"/>
      <c r="G424" s="46"/>
      <c r="H424" s="46"/>
      <c r="I424" s="46"/>
      <c r="J424" s="46"/>
      <c r="K424" s="35"/>
      <c r="L424" s="46"/>
    </row>
    <row r="425" spans="1:12" ht="16.5">
      <c r="A425" s="46"/>
      <c r="B425" s="378"/>
      <c r="C425" s="35"/>
      <c r="D425" s="35"/>
      <c r="E425" s="496"/>
      <c r="F425" s="46"/>
      <c r="G425" s="46"/>
      <c r="H425" s="46"/>
      <c r="I425" s="46"/>
      <c r="J425" s="46"/>
      <c r="K425" s="35"/>
      <c r="L425" s="46"/>
    </row>
    <row r="426" spans="1:12" ht="16.5">
      <c r="A426" s="46"/>
      <c r="B426" s="378"/>
      <c r="C426" s="35"/>
      <c r="D426" s="35"/>
      <c r="E426" s="496"/>
      <c r="F426" s="46"/>
      <c r="G426" s="46"/>
      <c r="H426" s="46"/>
      <c r="I426" s="46"/>
      <c r="J426" s="46"/>
      <c r="K426" s="35"/>
      <c r="L426" s="46"/>
    </row>
    <row r="427" spans="1:14" s="276" customFormat="1" ht="20.25">
      <c r="A427" s="625" t="s">
        <v>22</v>
      </c>
      <c r="B427" s="625"/>
      <c r="C427" s="625"/>
      <c r="D427" s="625"/>
      <c r="E427" s="625"/>
      <c r="F427" s="625"/>
      <c r="G427" s="625"/>
      <c r="H427" s="625"/>
      <c r="I427" s="625"/>
      <c r="J427" s="625"/>
      <c r="K427" s="625"/>
      <c r="L427" s="625"/>
      <c r="M427" s="334"/>
      <c r="N427" s="334"/>
    </row>
    <row r="428" spans="1:14" s="276" customFormat="1" ht="20.25">
      <c r="A428" s="625" t="s">
        <v>1388</v>
      </c>
      <c r="B428" s="625"/>
      <c r="C428" s="625"/>
      <c r="D428" s="625"/>
      <c r="E428" s="625"/>
      <c r="F428" s="625"/>
      <c r="G428" s="625"/>
      <c r="H428" s="625"/>
      <c r="I428" s="625"/>
      <c r="J428" s="625"/>
      <c r="K428" s="625"/>
      <c r="L428" s="625"/>
      <c r="M428" s="334"/>
      <c r="N428" s="334"/>
    </row>
    <row r="429" spans="1:14" s="276" customFormat="1" ht="20.25">
      <c r="A429" s="625" t="s">
        <v>285</v>
      </c>
      <c r="B429" s="625"/>
      <c r="C429" s="625"/>
      <c r="D429" s="625"/>
      <c r="E429" s="625"/>
      <c r="F429" s="625"/>
      <c r="G429" s="625"/>
      <c r="H429" s="625"/>
      <c r="I429" s="625"/>
      <c r="J429" s="625"/>
      <c r="K429" s="625"/>
      <c r="L429" s="625"/>
      <c r="M429" s="334"/>
      <c r="N429" s="334"/>
    </row>
    <row r="430" spans="1:12" s="171" customFormat="1" ht="18.75">
      <c r="A430" s="170"/>
      <c r="B430" s="172" t="s">
        <v>682</v>
      </c>
      <c r="C430" s="170"/>
      <c r="D430" s="170"/>
      <c r="E430" s="170"/>
      <c r="F430" s="170"/>
      <c r="G430" s="170"/>
      <c r="H430" s="170"/>
      <c r="I430" s="170"/>
      <c r="J430" s="170"/>
      <c r="K430" s="170"/>
      <c r="L430" s="170"/>
    </row>
    <row r="431" spans="1:12" s="171" customFormat="1" ht="18.75">
      <c r="A431" s="170"/>
      <c r="B431" s="172" t="s">
        <v>437</v>
      </c>
      <c r="C431" s="170"/>
      <c r="D431" s="170"/>
      <c r="E431" s="170"/>
      <c r="F431" s="170"/>
      <c r="G431" s="170"/>
      <c r="H431" s="170"/>
      <c r="I431" s="170"/>
      <c r="J431" s="170"/>
      <c r="K431" s="170"/>
      <c r="L431" s="170"/>
    </row>
    <row r="432" spans="1:12" s="118" customFormat="1" ht="18.75">
      <c r="A432" s="626" t="s">
        <v>174</v>
      </c>
      <c r="B432" s="626"/>
      <c r="C432" s="626"/>
      <c r="D432" s="626"/>
      <c r="E432" s="626"/>
      <c r="F432" s="626"/>
      <c r="G432" s="626"/>
      <c r="H432" s="626"/>
      <c r="I432" s="626"/>
      <c r="J432" s="626"/>
      <c r="K432" s="626"/>
      <c r="L432" s="626"/>
    </row>
    <row r="433" spans="1:12" s="118" customFormat="1" ht="18.75">
      <c r="A433" s="627" t="s">
        <v>1586</v>
      </c>
      <c r="B433" s="627"/>
      <c r="C433" s="627"/>
      <c r="D433" s="627"/>
      <c r="E433" s="627"/>
      <c r="F433" s="627"/>
      <c r="G433" s="627"/>
      <c r="H433" s="627"/>
      <c r="I433" s="627"/>
      <c r="J433" s="627"/>
      <c r="K433" s="627"/>
      <c r="L433" s="627"/>
    </row>
    <row r="434" spans="1:12" s="354" customFormat="1" ht="18.75">
      <c r="A434" s="628" t="s">
        <v>24</v>
      </c>
      <c r="B434" s="631" t="s">
        <v>25</v>
      </c>
      <c r="C434" s="634" t="s">
        <v>26</v>
      </c>
      <c r="D434" s="350" t="s">
        <v>27</v>
      </c>
      <c r="E434" s="637" t="s">
        <v>724</v>
      </c>
      <c r="F434" s="637"/>
      <c r="G434" s="637"/>
      <c r="H434" s="637"/>
      <c r="I434" s="638"/>
      <c r="J434" s="352" t="s">
        <v>413</v>
      </c>
      <c r="K434" s="353" t="s">
        <v>725</v>
      </c>
      <c r="L434" s="350" t="s">
        <v>726</v>
      </c>
    </row>
    <row r="435" spans="1:12" s="354" customFormat="1" ht="18.75">
      <c r="A435" s="629"/>
      <c r="B435" s="632"/>
      <c r="C435" s="635"/>
      <c r="D435" s="340" t="s">
        <v>28</v>
      </c>
      <c r="E435" s="351">
        <v>2561</v>
      </c>
      <c r="F435" s="350">
        <v>2562</v>
      </c>
      <c r="G435" s="351">
        <v>2563</v>
      </c>
      <c r="H435" s="350">
        <v>2564</v>
      </c>
      <c r="I435" s="350">
        <v>2565</v>
      </c>
      <c r="J435" s="355" t="s">
        <v>414</v>
      </c>
      <c r="K435" s="356" t="s">
        <v>431</v>
      </c>
      <c r="L435" s="340" t="s">
        <v>727</v>
      </c>
    </row>
    <row r="436" spans="1:12" s="354" customFormat="1" ht="18.75">
      <c r="A436" s="630"/>
      <c r="B436" s="633"/>
      <c r="C436" s="636"/>
      <c r="D436" s="357"/>
      <c r="E436" s="358" t="s">
        <v>30</v>
      </c>
      <c r="F436" s="357" t="s">
        <v>30</v>
      </c>
      <c r="G436" s="358" t="s">
        <v>30</v>
      </c>
      <c r="H436" s="357" t="s">
        <v>30</v>
      </c>
      <c r="I436" s="357" t="s">
        <v>30</v>
      </c>
      <c r="J436" s="359"/>
      <c r="K436" s="360"/>
      <c r="L436" s="357"/>
    </row>
    <row r="437" spans="1:12" ht="16.5">
      <c r="A437" s="19">
        <v>16</v>
      </c>
      <c r="B437" s="109" t="s">
        <v>1456</v>
      </c>
      <c r="C437" s="32" t="s">
        <v>1457</v>
      </c>
      <c r="D437" s="32" t="s">
        <v>1458</v>
      </c>
      <c r="E437" s="84">
        <v>5000</v>
      </c>
      <c r="F437" s="84">
        <v>5000</v>
      </c>
      <c r="G437" s="84">
        <v>5000</v>
      </c>
      <c r="H437" s="84">
        <v>5000</v>
      </c>
      <c r="I437" s="84">
        <v>5000</v>
      </c>
      <c r="J437" s="18" t="s">
        <v>604</v>
      </c>
      <c r="K437" s="32" t="s">
        <v>1459</v>
      </c>
      <c r="L437" s="18" t="s">
        <v>180</v>
      </c>
    </row>
    <row r="438" spans="1:12" ht="16.5">
      <c r="A438" s="19"/>
      <c r="B438" s="109" t="s">
        <v>1536</v>
      </c>
      <c r="C438" s="20" t="s">
        <v>1461</v>
      </c>
      <c r="D438" s="20" t="s">
        <v>1462</v>
      </c>
      <c r="E438" s="84"/>
      <c r="F438" s="19"/>
      <c r="G438" s="37"/>
      <c r="H438" s="37"/>
      <c r="I438" s="37"/>
      <c r="J438" s="19" t="s">
        <v>1463</v>
      </c>
      <c r="K438" s="20" t="s">
        <v>1464</v>
      </c>
      <c r="L438" s="19"/>
    </row>
    <row r="439" spans="1:12" ht="16.5">
      <c r="A439" s="19"/>
      <c r="B439" s="109"/>
      <c r="C439" s="20" t="s">
        <v>1465</v>
      </c>
      <c r="D439" s="20" t="s">
        <v>1466</v>
      </c>
      <c r="E439" s="84"/>
      <c r="F439" s="19"/>
      <c r="G439" s="37"/>
      <c r="H439" s="37"/>
      <c r="I439" s="37"/>
      <c r="J439" s="19" t="s">
        <v>1467</v>
      </c>
      <c r="K439" s="20" t="s">
        <v>1468</v>
      </c>
      <c r="L439" s="19"/>
    </row>
    <row r="440" spans="1:12" ht="16.5">
      <c r="A440" s="19"/>
      <c r="B440" s="109"/>
      <c r="C440" s="20"/>
      <c r="D440" s="20" t="s">
        <v>1469</v>
      </c>
      <c r="E440" s="84"/>
      <c r="F440" s="19"/>
      <c r="G440" s="37"/>
      <c r="H440" s="37"/>
      <c r="I440" s="37"/>
      <c r="J440" s="19" t="s">
        <v>606</v>
      </c>
      <c r="K440" s="20"/>
      <c r="L440" s="19"/>
    </row>
    <row r="441" spans="1:12" ht="16.5">
      <c r="A441" s="19"/>
      <c r="B441" s="109"/>
      <c r="C441" s="20"/>
      <c r="D441" s="20"/>
      <c r="E441" s="84"/>
      <c r="F441" s="19"/>
      <c r="G441" s="37"/>
      <c r="H441" s="37"/>
      <c r="I441" s="37"/>
      <c r="J441" s="19"/>
      <c r="K441" s="20"/>
      <c r="L441" s="19"/>
    </row>
    <row r="442" spans="1:12" ht="16.5">
      <c r="A442" s="28"/>
      <c r="B442" s="123"/>
      <c r="C442" s="29"/>
      <c r="D442" s="29"/>
      <c r="E442" s="436"/>
      <c r="F442" s="28"/>
      <c r="G442" s="44"/>
      <c r="H442" s="44"/>
      <c r="I442" s="44"/>
      <c r="J442" s="28"/>
      <c r="K442" s="29"/>
      <c r="L442" s="28"/>
    </row>
    <row r="443" spans="1:12" ht="16.5">
      <c r="A443" s="19">
        <v>17</v>
      </c>
      <c r="B443" s="109" t="s">
        <v>1470</v>
      </c>
      <c r="C443" s="32" t="s">
        <v>1471</v>
      </c>
      <c r="D443" s="32" t="s">
        <v>1472</v>
      </c>
      <c r="E443" s="154">
        <v>5000</v>
      </c>
      <c r="F443" s="154">
        <v>5000</v>
      </c>
      <c r="G443" s="154">
        <v>5000</v>
      </c>
      <c r="H443" s="154">
        <v>5000</v>
      </c>
      <c r="I443" s="154">
        <v>5000</v>
      </c>
      <c r="J443" s="18" t="s">
        <v>604</v>
      </c>
      <c r="K443" s="32" t="s">
        <v>1473</v>
      </c>
      <c r="L443" s="18" t="s">
        <v>180</v>
      </c>
    </row>
    <row r="444" spans="1:12" ht="16.5">
      <c r="A444" s="19"/>
      <c r="B444" s="109" t="s">
        <v>1474</v>
      </c>
      <c r="C444" s="20" t="s">
        <v>1475</v>
      </c>
      <c r="D444" s="20" t="s">
        <v>1476</v>
      </c>
      <c r="E444" s="84"/>
      <c r="F444" s="19"/>
      <c r="G444" s="37"/>
      <c r="H444" s="37"/>
      <c r="I444" s="37"/>
      <c r="J444" s="19" t="s">
        <v>338</v>
      </c>
      <c r="K444" s="20" t="s">
        <v>1477</v>
      </c>
      <c r="L444" s="19"/>
    </row>
    <row r="445" spans="1:12" ht="16.5">
      <c r="A445" s="19"/>
      <c r="B445" s="109" t="s">
        <v>1537</v>
      </c>
      <c r="C445" s="20"/>
      <c r="D445" s="20" t="s">
        <v>1479</v>
      </c>
      <c r="E445" s="84"/>
      <c r="F445" s="19"/>
      <c r="G445" s="37"/>
      <c r="H445" s="37"/>
      <c r="I445" s="37"/>
      <c r="J445" s="19" t="s">
        <v>1480</v>
      </c>
      <c r="K445" s="20" t="s">
        <v>1481</v>
      </c>
      <c r="L445" s="19"/>
    </row>
    <row r="446" spans="1:12" ht="16.5">
      <c r="A446" s="19"/>
      <c r="B446" s="109"/>
      <c r="C446" s="20"/>
      <c r="D446" s="20" t="s">
        <v>1482</v>
      </c>
      <c r="E446" s="84"/>
      <c r="F446" s="19"/>
      <c r="G446" s="37"/>
      <c r="H446" s="37"/>
      <c r="I446" s="37"/>
      <c r="J446" s="19" t="s">
        <v>1483</v>
      </c>
      <c r="K446" s="20"/>
      <c r="L446" s="19"/>
    </row>
    <row r="447" spans="1:12" ht="16.5">
      <c r="A447" s="19"/>
      <c r="B447" s="109"/>
      <c r="C447" s="20"/>
      <c r="D447" s="20"/>
      <c r="E447" s="84"/>
      <c r="F447" s="19"/>
      <c r="G447" s="37"/>
      <c r="H447" s="37"/>
      <c r="I447" s="37"/>
      <c r="J447" s="19" t="s">
        <v>1484</v>
      </c>
      <c r="K447" s="20"/>
      <c r="L447" s="19"/>
    </row>
    <row r="448" spans="1:12" ht="16.5">
      <c r="A448" s="28"/>
      <c r="B448" s="123"/>
      <c r="C448" s="29"/>
      <c r="D448" s="29"/>
      <c r="E448" s="436"/>
      <c r="F448" s="28"/>
      <c r="G448" s="44"/>
      <c r="H448" s="44"/>
      <c r="I448" s="44"/>
      <c r="J448" s="28"/>
      <c r="K448" s="29"/>
      <c r="L448" s="28"/>
    </row>
    <row r="449" spans="1:12" ht="16.5">
      <c r="A449" s="19">
        <v>18</v>
      </c>
      <c r="B449" s="109" t="s">
        <v>1485</v>
      </c>
      <c r="C449" s="20" t="s">
        <v>1486</v>
      </c>
      <c r="D449" s="20" t="s">
        <v>1487</v>
      </c>
      <c r="E449" s="84">
        <v>10000</v>
      </c>
      <c r="F449" s="84">
        <v>10000</v>
      </c>
      <c r="G449" s="84">
        <v>10000</v>
      </c>
      <c r="H449" s="84">
        <v>10000</v>
      </c>
      <c r="I449" s="84">
        <v>10000</v>
      </c>
      <c r="J449" s="18" t="s">
        <v>604</v>
      </c>
      <c r="K449" s="20" t="s">
        <v>1488</v>
      </c>
      <c r="L449" s="19" t="s">
        <v>180</v>
      </c>
    </row>
    <row r="450" spans="1:12" ht="16.5">
      <c r="A450" s="19"/>
      <c r="B450" s="109" t="s">
        <v>1489</v>
      </c>
      <c r="C450" s="20" t="s">
        <v>1490</v>
      </c>
      <c r="D450" s="20" t="s">
        <v>1491</v>
      </c>
      <c r="E450" s="84"/>
      <c r="F450" s="19"/>
      <c r="G450" s="37"/>
      <c r="H450" s="19"/>
      <c r="I450" s="37"/>
      <c r="J450" s="19" t="s">
        <v>1492</v>
      </c>
      <c r="K450" s="20" t="s">
        <v>1493</v>
      </c>
      <c r="L450" s="19"/>
    </row>
    <row r="451" spans="1:12" ht="16.5">
      <c r="A451" s="19"/>
      <c r="B451" s="109" t="s">
        <v>1537</v>
      </c>
      <c r="C451" s="20" t="s">
        <v>1494</v>
      </c>
      <c r="D451" s="20"/>
      <c r="E451" s="84"/>
      <c r="F451" s="19"/>
      <c r="G451" s="37"/>
      <c r="H451" s="19"/>
      <c r="I451" s="37"/>
      <c r="J451" s="19" t="s">
        <v>1495</v>
      </c>
      <c r="K451" s="20" t="s">
        <v>1496</v>
      </c>
      <c r="L451" s="19"/>
    </row>
    <row r="452" spans="1:12" ht="16.5">
      <c r="A452" s="19"/>
      <c r="B452" s="109"/>
      <c r="C452" s="35" t="s">
        <v>1497</v>
      </c>
      <c r="D452" s="20"/>
      <c r="E452" s="496"/>
      <c r="F452" s="19"/>
      <c r="G452" s="46"/>
      <c r="H452" s="19"/>
      <c r="I452" s="37"/>
      <c r="J452" s="19" t="s">
        <v>1498</v>
      </c>
      <c r="K452" s="22" t="s">
        <v>27</v>
      </c>
      <c r="L452" s="19"/>
    </row>
    <row r="453" spans="1:12" ht="16.5">
      <c r="A453" s="19"/>
      <c r="B453" s="109"/>
      <c r="C453" s="20"/>
      <c r="D453" s="20"/>
      <c r="E453" s="84"/>
      <c r="F453" s="19"/>
      <c r="G453" s="37"/>
      <c r="H453" s="19"/>
      <c r="I453" s="37"/>
      <c r="J453" s="19"/>
      <c r="K453" s="20"/>
      <c r="L453" s="19"/>
    </row>
    <row r="454" spans="1:12" ht="16.5">
      <c r="A454" s="28"/>
      <c r="B454" s="123"/>
      <c r="C454" s="29"/>
      <c r="D454" s="29"/>
      <c r="E454" s="436"/>
      <c r="F454" s="28"/>
      <c r="G454" s="44"/>
      <c r="H454" s="28"/>
      <c r="I454" s="44"/>
      <c r="J454" s="28"/>
      <c r="K454" s="29"/>
      <c r="L454" s="28"/>
    </row>
    <row r="455" spans="1:12" ht="16.5">
      <c r="A455" s="19">
        <v>19</v>
      </c>
      <c r="B455" s="109" t="s">
        <v>1456</v>
      </c>
      <c r="C455" s="32" t="s">
        <v>1457</v>
      </c>
      <c r="D455" s="32" t="s">
        <v>1458</v>
      </c>
      <c r="E455" s="84">
        <v>5000</v>
      </c>
      <c r="F455" s="84">
        <v>5000</v>
      </c>
      <c r="G455" s="84">
        <v>5000</v>
      </c>
      <c r="H455" s="84">
        <v>5000</v>
      </c>
      <c r="I455" s="84">
        <v>5000</v>
      </c>
      <c r="J455" s="18" t="s">
        <v>604</v>
      </c>
      <c r="K455" s="32" t="s">
        <v>1459</v>
      </c>
      <c r="L455" s="18" t="s">
        <v>180</v>
      </c>
    </row>
    <row r="456" spans="1:12" ht="16.5">
      <c r="A456" s="19"/>
      <c r="B456" s="109" t="s">
        <v>1538</v>
      </c>
      <c r="C456" s="20" t="s">
        <v>1461</v>
      </c>
      <c r="D456" s="20" t="s">
        <v>1462</v>
      </c>
      <c r="E456" s="84"/>
      <c r="F456" s="19"/>
      <c r="G456" s="37"/>
      <c r="H456" s="37"/>
      <c r="I456" s="37"/>
      <c r="J456" s="19" t="s">
        <v>1463</v>
      </c>
      <c r="K456" s="20" t="s">
        <v>1464</v>
      </c>
      <c r="L456" s="19"/>
    </row>
    <row r="457" spans="1:12" ht="16.5">
      <c r="A457" s="19"/>
      <c r="B457" s="109"/>
      <c r="C457" s="20" t="s">
        <v>1465</v>
      </c>
      <c r="D457" s="20" t="s">
        <v>1466</v>
      </c>
      <c r="E457" s="84"/>
      <c r="F457" s="19"/>
      <c r="G457" s="37"/>
      <c r="H457" s="37"/>
      <c r="I457" s="37"/>
      <c r="J457" s="19" t="s">
        <v>1467</v>
      </c>
      <c r="K457" s="20" t="s">
        <v>1468</v>
      </c>
      <c r="L457" s="19"/>
    </row>
    <row r="458" spans="1:12" ht="16.5">
      <c r="A458" s="19"/>
      <c r="B458" s="109"/>
      <c r="C458" s="20"/>
      <c r="D458" s="20" t="s">
        <v>1469</v>
      </c>
      <c r="E458" s="84"/>
      <c r="F458" s="19"/>
      <c r="G458" s="37"/>
      <c r="H458" s="37"/>
      <c r="I458" s="37"/>
      <c r="J458" s="19" t="s">
        <v>606</v>
      </c>
      <c r="K458" s="20"/>
      <c r="L458" s="19"/>
    </row>
    <row r="459" spans="1:12" ht="16.5">
      <c r="A459" s="28"/>
      <c r="B459" s="123"/>
      <c r="C459" s="29"/>
      <c r="D459" s="29"/>
      <c r="E459" s="436"/>
      <c r="F459" s="28"/>
      <c r="G459" s="44"/>
      <c r="H459" s="44"/>
      <c r="I459" s="44"/>
      <c r="J459" s="28"/>
      <c r="K459" s="29"/>
      <c r="L459" s="28"/>
    </row>
    <row r="460" spans="1:12" ht="16.5">
      <c r="A460" s="498"/>
      <c r="B460" s="499"/>
      <c r="C460" s="120"/>
      <c r="D460" s="120"/>
      <c r="E460" s="292"/>
      <c r="F460" s="498"/>
      <c r="G460" s="498"/>
      <c r="H460" s="498"/>
      <c r="I460" s="498"/>
      <c r="J460" s="498"/>
      <c r="K460" s="120"/>
      <c r="L460" s="498"/>
    </row>
    <row r="461" spans="1:14" s="276" customFormat="1" ht="20.25">
      <c r="A461" s="625" t="s">
        <v>22</v>
      </c>
      <c r="B461" s="625"/>
      <c r="C461" s="625"/>
      <c r="D461" s="625"/>
      <c r="E461" s="625"/>
      <c r="F461" s="625"/>
      <c r="G461" s="625"/>
      <c r="H461" s="625"/>
      <c r="I461" s="625"/>
      <c r="J461" s="625"/>
      <c r="K461" s="625"/>
      <c r="L461" s="625"/>
      <c r="M461" s="334"/>
      <c r="N461" s="334"/>
    </row>
    <row r="462" spans="1:14" s="276" customFormat="1" ht="20.25">
      <c r="A462" s="625" t="s">
        <v>1388</v>
      </c>
      <c r="B462" s="625"/>
      <c r="C462" s="625"/>
      <c r="D462" s="625"/>
      <c r="E462" s="625"/>
      <c r="F462" s="625"/>
      <c r="G462" s="625"/>
      <c r="H462" s="625"/>
      <c r="I462" s="625"/>
      <c r="J462" s="625"/>
      <c r="K462" s="625"/>
      <c r="L462" s="625"/>
      <c r="M462" s="334"/>
      <c r="N462" s="334"/>
    </row>
    <row r="463" spans="1:14" s="276" customFormat="1" ht="20.25">
      <c r="A463" s="625" t="s">
        <v>285</v>
      </c>
      <c r="B463" s="625"/>
      <c r="C463" s="625"/>
      <c r="D463" s="625"/>
      <c r="E463" s="625"/>
      <c r="F463" s="625"/>
      <c r="G463" s="625"/>
      <c r="H463" s="625"/>
      <c r="I463" s="625"/>
      <c r="J463" s="625"/>
      <c r="K463" s="625"/>
      <c r="L463" s="625"/>
      <c r="M463" s="334"/>
      <c r="N463" s="334"/>
    </row>
    <row r="464" spans="1:12" s="171" customFormat="1" ht="18.75">
      <c r="A464" s="170"/>
      <c r="B464" s="172" t="s">
        <v>682</v>
      </c>
      <c r="C464" s="170"/>
      <c r="D464" s="170"/>
      <c r="E464" s="170"/>
      <c r="F464" s="170"/>
      <c r="G464" s="170"/>
      <c r="H464" s="170"/>
      <c r="I464" s="170"/>
      <c r="J464" s="170"/>
      <c r="K464" s="170"/>
      <c r="L464" s="170"/>
    </row>
    <row r="465" spans="1:12" s="171" customFormat="1" ht="18.75">
      <c r="A465" s="170"/>
      <c r="B465" s="172" t="s">
        <v>437</v>
      </c>
      <c r="C465" s="170"/>
      <c r="D465" s="170"/>
      <c r="E465" s="170"/>
      <c r="F465" s="170"/>
      <c r="G465" s="170"/>
      <c r="H465" s="170"/>
      <c r="I465" s="170"/>
      <c r="J465" s="170"/>
      <c r="K465" s="170"/>
      <c r="L465" s="170"/>
    </row>
    <row r="466" spans="1:12" s="118" customFormat="1" ht="18.75">
      <c r="A466" s="626" t="s">
        <v>174</v>
      </c>
      <c r="B466" s="626"/>
      <c r="C466" s="626"/>
      <c r="D466" s="626"/>
      <c r="E466" s="626"/>
      <c r="F466" s="626"/>
      <c r="G466" s="626"/>
      <c r="H466" s="626"/>
      <c r="I466" s="626"/>
      <c r="J466" s="626"/>
      <c r="K466" s="626"/>
      <c r="L466" s="626"/>
    </row>
    <row r="467" spans="1:12" s="118" customFormat="1" ht="18.75">
      <c r="A467" s="627" t="s">
        <v>1586</v>
      </c>
      <c r="B467" s="627"/>
      <c r="C467" s="627"/>
      <c r="D467" s="627"/>
      <c r="E467" s="627"/>
      <c r="F467" s="627"/>
      <c r="G467" s="627"/>
      <c r="H467" s="627"/>
      <c r="I467" s="627"/>
      <c r="J467" s="627"/>
      <c r="K467" s="627"/>
      <c r="L467" s="627"/>
    </row>
    <row r="468" spans="1:12" s="354" customFormat="1" ht="18.75">
      <c r="A468" s="628" t="s">
        <v>24</v>
      </c>
      <c r="B468" s="631" t="s">
        <v>25</v>
      </c>
      <c r="C468" s="634" t="s">
        <v>26</v>
      </c>
      <c r="D468" s="350" t="s">
        <v>27</v>
      </c>
      <c r="E468" s="637" t="s">
        <v>724</v>
      </c>
      <c r="F468" s="637"/>
      <c r="G468" s="637"/>
      <c r="H468" s="637"/>
      <c r="I468" s="638"/>
      <c r="J468" s="352" t="s">
        <v>413</v>
      </c>
      <c r="K468" s="353" t="s">
        <v>725</v>
      </c>
      <c r="L468" s="350" t="s">
        <v>726</v>
      </c>
    </row>
    <row r="469" spans="1:12" s="354" customFormat="1" ht="18.75">
      <c r="A469" s="629"/>
      <c r="B469" s="632"/>
      <c r="C469" s="635"/>
      <c r="D469" s="340" t="s">
        <v>28</v>
      </c>
      <c r="E469" s="351">
        <v>2561</v>
      </c>
      <c r="F469" s="350">
        <v>2562</v>
      </c>
      <c r="G469" s="351">
        <v>2563</v>
      </c>
      <c r="H469" s="350">
        <v>2564</v>
      </c>
      <c r="I469" s="350">
        <v>2565</v>
      </c>
      <c r="J469" s="355" t="s">
        <v>414</v>
      </c>
      <c r="K469" s="356" t="s">
        <v>431</v>
      </c>
      <c r="L469" s="340" t="s">
        <v>727</v>
      </c>
    </row>
    <row r="470" spans="1:12" s="354" customFormat="1" ht="18.75">
      <c r="A470" s="630"/>
      <c r="B470" s="633"/>
      <c r="C470" s="636"/>
      <c r="D470" s="357"/>
      <c r="E470" s="358" t="s">
        <v>30</v>
      </c>
      <c r="F470" s="357" t="s">
        <v>30</v>
      </c>
      <c r="G470" s="358" t="s">
        <v>30</v>
      </c>
      <c r="H470" s="357" t="s">
        <v>30</v>
      </c>
      <c r="I470" s="357" t="s">
        <v>30</v>
      </c>
      <c r="J470" s="359"/>
      <c r="K470" s="360"/>
      <c r="L470" s="357"/>
    </row>
    <row r="471" spans="1:12" ht="16.5">
      <c r="A471" s="19">
        <v>20</v>
      </c>
      <c r="B471" s="109" t="s">
        <v>1470</v>
      </c>
      <c r="C471" s="32" t="s">
        <v>1471</v>
      </c>
      <c r="D471" s="32" t="s">
        <v>1472</v>
      </c>
      <c r="E471" s="154">
        <v>5000</v>
      </c>
      <c r="F471" s="154">
        <v>5000</v>
      </c>
      <c r="G471" s="154">
        <v>5000</v>
      </c>
      <c r="H471" s="154">
        <v>5000</v>
      </c>
      <c r="I471" s="154">
        <v>5000</v>
      </c>
      <c r="J471" s="18" t="s">
        <v>604</v>
      </c>
      <c r="K471" s="32" t="s">
        <v>1473</v>
      </c>
      <c r="L471" s="18" t="s">
        <v>180</v>
      </c>
    </row>
    <row r="472" spans="1:12" ht="16.5">
      <c r="A472" s="19"/>
      <c r="B472" s="109" t="s">
        <v>1474</v>
      </c>
      <c r="C472" s="20" t="s">
        <v>1475</v>
      </c>
      <c r="D472" s="20" t="s">
        <v>1476</v>
      </c>
      <c r="E472" s="84"/>
      <c r="F472" s="19"/>
      <c r="G472" s="37"/>
      <c r="H472" s="37"/>
      <c r="I472" s="37"/>
      <c r="J472" s="19" t="s">
        <v>338</v>
      </c>
      <c r="K472" s="20" t="s">
        <v>1477</v>
      </c>
      <c r="L472" s="19"/>
    </row>
    <row r="473" spans="1:12" ht="16.5">
      <c r="A473" s="19"/>
      <c r="B473" s="109" t="s">
        <v>1538</v>
      </c>
      <c r="C473" s="20"/>
      <c r="D473" s="20" t="s">
        <v>1479</v>
      </c>
      <c r="E473" s="84"/>
      <c r="F473" s="19"/>
      <c r="G473" s="37"/>
      <c r="H473" s="37"/>
      <c r="I473" s="37"/>
      <c r="J473" s="19" t="s">
        <v>1480</v>
      </c>
      <c r="K473" s="20" t="s">
        <v>1481</v>
      </c>
      <c r="L473" s="19"/>
    </row>
    <row r="474" spans="1:12" ht="16.5">
      <c r="A474" s="19"/>
      <c r="B474" s="109"/>
      <c r="C474" s="20"/>
      <c r="D474" s="20" t="s">
        <v>1482</v>
      </c>
      <c r="E474" s="84"/>
      <c r="F474" s="19"/>
      <c r="G474" s="37"/>
      <c r="H474" s="37"/>
      <c r="I474" s="37"/>
      <c r="J474" s="19" t="s">
        <v>1483</v>
      </c>
      <c r="K474" s="20"/>
      <c r="L474" s="19"/>
    </row>
    <row r="475" spans="1:12" ht="16.5">
      <c r="A475" s="19"/>
      <c r="B475" s="109"/>
      <c r="C475" s="20"/>
      <c r="D475" s="20"/>
      <c r="E475" s="84"/>
      <c r="F475" s="19"/>
      <c r="G475" s="37"/>
      <c r="H475" s="37"/>
      <c r="I475" s="37"/>
      <c r="J475" s="19" t="s">
        <v>1484</v>
      </c>
      <c r="K475" s="20"/>
      <c r="L475" s="19"/>
    </row>
    <row r="476" spans="1:12" ht="16.5">
      <c r="A476" s="501"/>
      <c r="B476" s="502"/>
      <c r="C476" s="503"/>
      <c r="D476" s="503"/>
      <c r="E476" s="504"/>
      <c r="F476" s="501"/>
      <c r="G476" s="505"/>
      <c r="H476" s="505"/>
      <c r="I476" s="505"/>
      <c r="J476" s="501"/>
      <c r="K476" s="503"/>
      <c r="L476" s="501"/>
    </row>
    <row r="477" spans="1:12" ht="16.5">
      <c r="A477" s="19">
        <v>21</v>
      </c>
      <c r="B477" s="109" t="s">
        <v>1485</v>
      </c>
      <c r="C477" s="20" t="s">
        <v>1486</v>
      </c>
      <c r="D477" s="20" t="s">
        <v>1487</v>
      </c>
      <c r="E477" s="84">
        <v>10000</v>
      </c>
      <c r="F477" s="84">
        <v>10000</v>
      </c>
      <c r="G477" s="84">
        <v>10000</v>
      </c>
      <c r="H477" s="84">
        <v>10000</v>
      </c>
      <c r="I477" s="84">
        <v>10000</v>
      </c>
      <c r="J477" s="18" t="s">
        <v>604</v>
      </c>
      <c r="K477" s="20" t="s">
        <v>1488</v>
      </c>
      <c r="L477" s="19" t="s">
        <v>180</v>
      </c>
    </row>
    <row r="478" spans="1:12" ht="16.5">
      <c r="A478" s="19"/>
      <c r="B478" s="109" t="s">
        <v>1489</v>
      </c>
      <c r="C478" s="20" t="s">
        <v>1490</v>
      </c>
      <c r="D478" s="20" t="s">
        <v>1491</v>
      </c>
      <c r="E478" s="84"/>
      <c r="F478" s="19"/>
      <c r="G478" s="37"/>
      <c r="H478" s="19"/>
      <c r="I478" s="37"/>
      <c r="J478" s="19" t="s">
        <v>1492</v>
      </c>
      <c r="K478" s="20" t="s">
        <v>1493</v>
      </c>
      <c r="L478" s="19"/>
    </row>
    <row r="479" spans="1:12" ht="16.5">
      <c r="A479" s="19"/>
      <c r="B479" s="109" t="s">
        <v>1538</v>
      </c>
      <c r="C479" s="20" t="s">
        <v>1494</v>
      </c>
      <c r="D479" s="20"/>
      <c r="E479" s="84"/>
      <c r="F479" s="19"/>
      <c r="G479" s="37"/>
      <c r="H479" s="19"/>
      <c r="I479" s="37"/>
      <c r="J479" s="19" t="s">
        <v>1495</v>
      </c>
      <c r="K479" s="20" t="s">
        <v>1496</v>
      </c>
      <c r="L479" s="19"/>
    </row>
    <row r="480" spans="1:12" ht="16.5">
      <c r="A480" s="19"/>
      <c r="B480" s="109"/>
      <c r="C480" s="35" t="s">
        <v>1497</v>
      </c>
      <c r="D480" s="20"/>
      <c r="E480" s="496"/>
      <c r="F480" s="19"/>
      <c r="G480" s="46"/>
      <c r="H480" s="19"/>
      <c r="I480" s="37"/>
      <c r="J480" s="19" t="s">
        <v>1498</v>
      </c>
      <c r="K480" s="22" t="s">
        <v>27</v>
      </c>
      <c r="L480" s="19"/>
    </row>
    <row r="481" spans="1:12" ht="16.5">
      <c r="A481" s="28"/>
      <c r="B481" s="123"/>
      <c r="C481" s="29"/>
      <c r="D481" s="29"/>
      <c r="E481" s="436"/>
      <c r="F481" s="28"/>
      <c r="G481" s="44"/>
      <c r="H481" s="28"/>
      <c r="I481" s="44"/>
      <c r="J481" s="28"/>
      <c r="K481" s="29"/>
      <c r="L481" s="28"/>
    </row>
    <row r="482" spans="1:12" ht="16.5">
      <c r="A482" s="19">
        <v>22</v>
      </c>
      <c r="B482" s="109" t="s">
        <v>1470</v>
      </c>
      <c r="C482" s="32" t="s">
        <v>1471</v>
      </c>
      <c r="D482" s="32" t="s">
        <v>1472</v>
      </c>
      <c r="E482" s="154">
        <v>5000</v>
      </c>
      <c r="F482" s="154">
        <v>5000</v>
      </c>
      <c r="G482" s="154">
        <v>5000</v>
      </c>
      <c r="H482" s="154">
        <v>5000</v>
      </c>
      <c r="I482" s="154">
        <v>5000</v>
      </c>
      <c r="J482" s="18" t="s">
        <v>604</v>
      </c>
      <c r="K482" s="32" t="s">
        <v>1473</v>
      </c>
      <c r="L482" s="18" t="s">
        <v>180</v>
      </c>
    </row>
    <row r="483" spans="1:12" ht="16.5">
      <c r="A483" s="19"/>
      <c r="B483" s="109" t="s">
        <v>1474</v>
      </c>
      <c r="C483" s="20" t="s">
        <v>1475</v>
      </c>
      <c r="D483" s="20" t="s">
        <v>1476</v>
      </c>
      <c r="E483" s="84"/>
      <c r="F483" s="19"/>
      <c r="G483" s="37"/>
      <c r="H483" s="37"/>
      <c r="I483" s="37"/>
      <c r="J483" s="19" t="s">
        <v>338</v>
      </c>
      <c r="K483" s="20" t="s">
        <v>1477</v>
      </c>
      <c r="L483" s="19"/>
    </row>
    <row r="484" spans="1:12" ht="16.5">
      <c r="A484" s="19"/>
      <c r="B484" s="109" t="s">
        <v>1539</v>
      </c>
      <c r="C484" s="20"/>
      <c r="D484" s="20" t="s">
        <v>1479</v>
      </c>
      <c r="E484" s="84"/>
      <c r="F484" s="19"/>
      <c r="G484" s="37"/>
      <c r="H484" s="37"/>
      <c r="I484" s="37"/>
      <c r="J484" s="19" t="s">
        <v>1480</v>
      </c>
      <c r="K484" s="20" t="s">
        <v>1481</v>
      </c>
      <c r="L484" s="19"/>
    </row>
    <row r="485" spans="1:12" ht="16.5">
      <c r="A485" s="19"/>
      <c r="B485" s="109"/>
      <c r="C485" s="20"/>
      <c r="D485" s="20" t="s">
        <v>1482</v>
      </c>
      <c r="E485" s="84"/>
      <c r="F485" s="19"/>
      <c r="G485" s="37"/>
      <c r="H485" s="37"/>
      <c r="I485" s="37"/>
      <c r="J485" s="19" t="s">
        <v>1483</v>
      </c>
      <c r="K485" s="20"/>
      <c r="L485" s="19"/>
    </row>
    <row r="486" spans="1:12" ht="16.5">
      <c r="A486" s="19"/>
      <c r="B486" s="109"/>
      <c r="C486" s="20"/>
      <c r="D486" s="20"/>
      <c r="E486" s="84"/>
      <c r="F486" s="19"/>
      <c r="G486" s="37"/>
      <c r="H486" s="37"/>
      <c r="I486" s="37"/>
      <c r="J486" s="19" t="s">
        <v>1484</v>
      </c>
      <c r="K486" s="20"/>
      <c r="L486" s="19"/>
    </row>
    <row r="487" spans="1:12" ht="16.5">
      <c r="A487" s="28"/>
      <c r="B487" s="123"/>
      <c r="C487" s="29"/>
      <c r="D487" s="29"/>
      <c r="E487" s="436"/>
      <c r="F487" s="28"/>
      <c r="G487" s="44"/>
      <c r="H487" s="44"/>
      <c r="I487" s="44"/>
      <c r="J487" s="28"/>
      <c r="K487" s="29"/>
      <c r="L487" s="28"/>
    </row>
    <row r="488" spans="1:12" ht="16.5">
      <c r="A488" s="19">
        <v>23</v>
      </c>
      <c r="B488" s="109" t="s">
        <v>1485</v>
      </c>
      <c r="C488" s="20" t="s">
        <v>1486</v>
      </c>
      <c r="D488" s="20" t="s">
        <v>1487</v>
      </c>
      <c r="E488" s="84">
        <v>7000</v>
      </c>
      <c r="F488" s="84">
        <v>7000</v>
      </c>
      <c r="G488" s="84">
        <v>7000</v>
      </c>
      <c r="H488" s="84">
        <v>7000</v>
      </c>
      <c r="I488" s="84">
        <v>7000</v>
      </c>
      <c r="J488" s="18" t="s">
        <v>604</v>
      </c>
      <c r="K488" s="20" t="s">
        <v>1488</v>
      </c>
      <c r="L488" s="19" t="s">
        <v>180</v>
      </c>
    </row>
    <row r="489" spans="1:12" ht="16.5">
      <c r="A489" s="19"/>
      <c r="B489" s="109" t="s">
        <v>1489</v>
      </c>
      <c r="C489" s="20" t="s">
        <v>1490</v>
      </c>
      <c r="D489" s="20" t="s">
        <v>1491</v>
      </c>
      <c r="E489" s="84"/>
      <c r="F489" s="19"/>
      <c r="G489" s="37"/>
      <c r="H489" s="19"/>
      <c r="I489" s="37"/>
      <c r="J489" s="19" t="s">
        <v>1492</v>
      </c>
      <c r="K489" s="20" t="s">
        <v>1493</v>
      </c>
      <c r="L489" s="19"/>
    </row>
    <row r="490" spans="1:12" ht="16.5">
      <c r="A490" s="19"/>
      <c r="B490" s="109" t="s">
        <v>1539</v>
      </c>
      <c r="C490" s="20" t="s">
        <v>1494</v>
      </c>
      <c r="D490" s="20"/>
      <c r="E490" s="84"/>
      <c r="F490" s="19"/>
      <c r="G490" s="37"/>
      <c r="H490" s="19"/>
      <c r="I490" s="37"/>
      <c r="J490" s="19" t="s">
        <v>1495</v>
      </c>
      <c r="K490" s="20" t="s">
        <v>1496</v>
      </c>
      <c r="L490" s="19"/>
    </row>
    <row r="491" spans="1:12" ht="16.5">
      <c r="A491" s="19"/>
      <c r="B491" s="109"/>
      <c r="C491" s="35" t="s">
        <v>1497</v>
      </c>
      <c r="D491" s="20"/>
      <c r="E491" s="496"/>
      <c r="F491" s="19"/>
      <c r="G491" s="46"/>
      <c r="H491" s="19"/>
      <c r="I491" s="37"/>
      <c r="J491" s="19" t="s">
        <v>1498</v>
      </c>
      <c r="K491" s="22" t="s">
        <v>27</v>
      </c>
      <c r="L491" s="19"/>
    </row>
    <row r="492" spans="1:12" ht="16.5">
      <c r="A492" s="19"/>
      <c r="B492" s="109"/>
      <c r="C492" s="20"/>
      <c r="D492" s="20"/>
      <c r="E492" s="84"/>
      <c r="F492" s="19"/>
      <c r="G492" s="37"/>
      <c r="H492" s="19"/>
      <c r="I492" s="37"/>
      <c r="J492" s="19"/>
      <c r="K492" s="20"/>
      <c r="L492" s="19"/>
    </row>
    <row r="493" spans="1:12" ht="16.5">
      <c r="A493" s="28"/>
      <c r="B493" s="123"/>
      <c r="C493" s="29"/>
      <c r="D493" s="29"/>
      <c r="E493" s="436"/>
      <c r="F493" s="28"/>
      <c r="G493" s="44"/>
      <c r="H493" s="28"/>
      <c r="I493" s="44"/>
      <c r="J493" s="28"/>
      <c r="K493" s="29"/>
      <c r="L493" s="28"/>
    </row>
    <row r="494" spans="1:12" ht="16.5">
      <c r="A494" s="46"/>
      <c r="B494" s="378"/>
      <c r="C494" s="35"/>
      <c r="D494" s="35"/>
      <c r="E494" s="496"/>
      <c r="F494" s="46"/>
      <c r="G494" s="46"/>
      <c r="H494" s="46"/>
      <c r="I494" s="46"/>
      <c r="J494" s="46"/>
      <c r="K494" s="35"/>
      <c r="L494" s="46"/>
    </row>
    <row r="495" spans="1:14" s="276" customFormat="1" ht="20.25">
      <c r="A495" s="625" t="s">
        <v>22</v>
      </c>
      <c r="B495" s="625"/>
      <c r="C495" s="625"/>
      <c r="D495" s="625"/>
      <c r="E495" s="625"/>
      <c r="F495" s="625"/>
      <c r="G495" s="625"/>
      <c r="H495" s="625"/>
      <c r="I495" s="625"/>
      <c r="J495" s="625"/>
      <c r="K495" s="625"/>
      <c r="L495" s="625"/>
      <c r="M495" s="334"/>
      <c r="N495" s="334"/>
    </row>
    <row r="496" spans="1:14" s="276" customFormat="1" ht="20.25">
      <c r="A496" s="625" t="s">
        <v>1388</v>
      </c>
      <c r="B496" s="625"/>
      <c r="C496" s="625"/>
      <c r="D496" s="625"/>
      <c r="E496" s="625"/>
      <c r="F496" s="625"/>
      <c r="G496" s="625"/>
      <c r="H496" s="625"/>
      <c r="I496" s="625"/>
      <c r="J496" s="625"/>
      <c r="K496" s="625"/>
      <c r="L496" s="625"/>
      <c r="M496" s="334"/>
      <c r="N496" s="334"/>
    </row>
    <row r="497" spans="1:14" s="276" customFormat="1" ht="20.25">
      <c r="A497" s="625" t="s">
        <v>285</v>
      </c>
      <c r="B497" s="625"/>
      <c r="C497" s="625"/>
      <c r="D497" s="625"/>
      <c r="E497" s="625"/>
      <c r="F497" s="625"/>
      <c r="G497" s="625"/>
      <c r="H497" s="625"/>
      <c r="I497" s="625"/>
      <c r="J497" s="625"/>
      <c r="K497" s="625"/>
      <c r="L497" s="625"/>
      <c r="M497" s="334"/>
      <c r="N497" s="334"/>
    </row>
    <row r="498" spans="1:12" s="171" customFormat="1" ht="18.75">
      <c r="A498" s="170"/>
      <c r="B498" s="172" t="s">
        <v>682</v>
      </c>
      <c r="C498" s="170"/>
      <c r="D498" s="170"/>
      <c r="E498" s="170"/>
      <c r="F498" s="170"/>
      <c r="G498" s="170"/>
      <c r="H498" s="170"/>
      <c r="I498" s="170"/>
      <c r="J498" s="170"/>
      <c r="K498" s="170"/>
      <c r="L498" s="170"/>
    </row>
    <row r="499" spans="1:12" s="171" customFormat="1" ht="18.75">
      <c r="A499" s="170"/>
      <c r="B499" s="172" t="s">
        <v>437</v>
      </c>
      <c r="C499" s="170"/>
      <c r="D499" s="170"/>
      <c r="E499" s="170"/>
      <c r="F499" s="170"/>
      <c r="G499" s="170"/>
      <c r="H499" s="170"/>
      <c r="I499" s="170"/>
      <c r="J499" s="170"/>
      <c r="K499" s="170"/>
      <c r="L499" s="170"/>
    </row>
    <row r="500" spans="1:12" s="118" customFormat="1" ht="18.75">
      <c r="A500" s="626" t="s">
        <v>174</v>
      </c>
      <c r="B500" s="626"/>
      <c r="C500" s="626"/>
      <c r="D500" s="626"/>
      <c r="E500" s="626"/>
      <c r="F500" s="626"/>
      <c r="G500" s="626"/>
      <c r="H500" s="626"/>
      <c r="I500" s="626"/>
      <c r="J500" s="626"/>
      <c r="K500" s="626"/>
      <c r="L500" s="626"/>
    </row>
    <row r="501" spans="1:12" s="118" customFormat="1" ht="18.75">
      <c r="A501" s="627" t="s">
        <v>1586</v>
      </c>
      <c r="B501" s="627"/>
      <c r="C501" s="627"/>
      <c r="D501" s="627"/>
      <c r="E501" s="627"/>
      <c r="F501" s="627"/>
      <c r="G501" s="627"/>
      <c r="H501" s="627"/>
      <c r="I501" s="627"/>
      <c r="J501" s="627"/>
      <c r="K501" s="627"/>
      <c r="L501" s="627"/>
    </row>
    <row r="502" spans="1:12" s="354" customFormat="1" ht="18.75">
      <c r="A502" s="628" t="s">
        <v>24</v>
      </c>
      <c r="B502" s="631" t="s">
        <v>25</v>
      </c>
      <c r="C502" s="634" t="s">
        <v>26</v>
      </c>
      <c r="D502" s="350" t="s">
        <v>27</v>
      </c>
      <c r="E502" s="637" t="s">
        <v>724</v>
      </c>
      <c r="F502" s="637"/>
      <c r="G502" s="637"/>
      <c r="H502" s="637"/>
      <c r="I502" s="638"/>
      <c r="J502" s="352" t="s">
        <v>413</v>
      </c>
      <c r="K502" s="353" t="s">
        <v>725</v>
      </c>
      <c r="L502" s="350" t="s">
        <v>726</v>
      </c>
    </row>
    <row r="503" spans="1:12" s="354" customFormat="1" ht="18.75">
      <c r="A503" s="629"/>
      <c r="B503" s="632"/>
      <c r="C503" s="635"/>
      <c r="D503" s="340" t="s">
        <v>28</v>
      </c>
      <c r="E503" s="351">
        <v>2561</v>
      </c>
      <c r="F503" s="350">
        <v>2562</v>
      </c>
      <c r="G503" s="351">
        <v>2563</v>
      </c>
      <c r="H503" s="350">
        <v>2564</v>
      </c>
      <c r="I503" s="350">
        <v>2565</v>
      </c>
      <c r="J503" s="355" t="s">
        <v>414</v>
      </c>
      <c r="K503" s="356" t="s">
        <v>431</v>
      </c>
      <c r="L503" s="340" t="s">
        <v>727</v>
      </c>
    </row>
    <row r="504" spans="1:12" s="354" customFormat="1" ht="18.75">
      <c r="A504" s="630"/>
      <c r="B504" s="633"/>
      <c r="C504" s="636"/>
      <c r="D504" s="357"/>
      <c r="E504" s="358" t="s">
        <v>30</v>
      </c>
      <c r="F504" s="357" t="s">
        <v>30</v>
      </c>
      <c r="G504" s="358" t="s">
        <v>30</v>
      </c>
      <c r="H504" s="357" t="s">
        <v>30</v>
      </c>
      <c r="I504" s="357" t="s">
        <v>30</v>
      </c>
      <c r="J504" s="359"/>
      <c r="K504" s="360"/>
      <c r="L504" s="357"/>
    </row>
    <row r="505" spans="1:12" ht="16.5">
      <c r="A505" s="19">
        <v>24</v>
      </c>
      <c r="B505" s="109" t="s">
        <v>1456</v>
      </c>
      <c r="C505" s="32" t="s">
        <v>1457</v>
      </c>
      <c r="D505" s="32" t="s">
        <v>1458</v>
      </c>
      <c r="E505" s="84">
        <v>8000</v>
      </c>
      <c r="F505" s="84">
        <v>8000</v>
      </c>
      <c r="G505" s="84">
        <v>8000</v>
      </c>
      <c r="H505" s="84">
        <v>8000</v>
      </c>
      <c r="I505" s="84">
        <v>8000</v>
      </c>
      <c r="J505" s="18" t="s">
        <v>604</v>
      </c>
      <c r="K505" s="32" t="s">
        <v>1459</v>
      </c>
      <c r="L505" s="18" t="s">
        <v>180</v>
      </c>
    </row>
    <row r="506" spans="1:12" ht="16.5">
      <c r="A506" s="19"/>
      <c r="B506" s="109" t="s">
        <v>1539</v>
      </c>
      <c r="C506" s="20" t="s">
        <v>1461</v>
      </c>
      <c r="D506" s="20" t="s">
        <v>1462</v>
      </c>
      <c r="E506" s="84"/>
      <c r="F506" s="19"/>
      <c r="G506" s="37"/>
      <c r="H506" s="37"/>
      <c r="I506" s="37"/>
      <c r="J506" s="19" t="s">
        <v>1463</v>
      </c>
      <c r="K506" s="20" t="s">
        <v>1464</v>
      </c>
      <c r="L506" s="19"/>
    </row>
    <row r="507" spans="1:12" ht="16.5">
      <c r="A507" s="19"/>
      <c r="B507" s="109"/>
      <c r="C507" s="20" t="s">
        <v>1465</v>
      </c>
      <c r="D507" s="20" t="s">
        <v>1466</v>
      </c>
      <c r="E507" s="84"/>
      <c r="F507" s="19"/>
      <c r="G507" s="37"/>
      <c r="H507" s="37"/>
      <c r="I507" s="37"/>
      <c r="J507" s="19" t="s">
        <v>1467</v>
      </c>
      <c r="K507" s="20" t="s">
        <v>1468</v>
      </c>
      <c r="L507" s="19"/>
    </row>
    <row r="508" spans="1:12" ht="16.5">
      <c r="A508" s="19"/>
      <c r="B508" s="109"/>
      <c r="C508" s="20"/>
      <c r="D508" s="20" t="s">
        <v>1469</v>
      </c>
      <c r="E508" s="84"/>
      <c r="F508" s="19"/>
      <c r="G508" s="37"/>
      <c r="H508" s="37"/>
      <c r="I508" s="37"/>
      <c r="J508" s="19" t="s">
        <v>606</v>
      </c>
      <c r="K508" s="20"/>
      <c r="L508" s="19"/>
    </row>
    <row r="509" spans="1:12" ht="16.5">
      <c r="A509" s="19"/>
      <c r="B509" s="109"/>
      <c r="C509" s="20"/>
      <c r="D509" s="20"/>
      <c r="E509" s="84"/>
      <c r="F509" s="19"/>
      <c r="G509" s="37"/>
      <c r="H509" s="37"/>
      <c r="I509" s="37"/>
      <c r="J509" s="19"/>
      <c r="K509" s="20"/>
      <c r="L509" s="19"/>
    </row>
    <row r="510" spans="1:12" ht="16.5">
      <c r="A510" s="28"/>
      <c r="B510" s="123"/>
      <c r="C510" s="29"/>
      <c r="D510" s="29"/>
      <c r="E510" s="436"/>
      <c r="F510" s="28"/>
      <c r="G510" s="44"/>
      <c r="H510" s="44"/>
      <c r="I510" s="44"/>
      <c r="J510" s="28"/>
      <c r="K510" s="29"/>
      <c r="L510" s="28"/>
    </row>
    <row r="511" spans="1:12" ht="16.5">
      <c r="A511" s="19">
        <v>25</v>
      </c>
      <c r="B511" s="109" t="s">
        <v>1470</v>
      </c>
      <c r="C511" s="32" t="s">
        <v>1471</v>
      </c>
      <c r="D511" s="32" t="s">
        <v>1472</v>
      </c>
      <c r="E511" s="154">
        <v>5000</v>
      </c>
      <c r="F511" s="154">
        <v>5000</v>
      </c>
      <c r="G511" s="154">
        <v>5000</v>
      </c>
      <c r="H511" s="154">
        <v>5000</v>
      </c>
      <c r="I511" s="154">
        <v>5000</v>
      </c>
      <c r="J511" s="18" t="s">
        <v>604</v>
      </c>
      <c r="K511" s="32" t="s">
        <v>1473</v>
      </c>
      <c r="L511" s="18" t="s">
        <v>180</v>
      </c>
    </row>
    <row r="512" spans="1:12" ht="16.5">
      <c r="A512" s="19"/>
      <c r="B512" s="109" t="s">
        <v>1474</v>
      </c>
      <c r="C512" s="20" t="s">
        <v>1475</v>
      </c>
      <c r="D512" s="20" t="s">
        <v>1476</v>
      </c>
      <c r="E512" s="84"/>
      <c r="F512" s="19"/>
      <c r="G512" s="37"/>
      <c r="H512" s="37"/>
      <c r="I512" s="37"/>
      <c r="J512" s="19" t="s">
        <v>338</v>
      </c>
      <c r="K512" s="20" t="s">
        <v>1477</v>
      </c>
      <c r="L512" s="19"/>
    </row>
    <row r="513" spans="1:12" ht="16.5">
      <c r="A513" s="19"/>
      <c r="B513" s="109" t="s">
        <v>1540</v>
      </c>
      <c r="C513" s="20"/>
      <c r="D513" s="20" t="s">
        <v>1479</v>
      </c>
      <c r="E513" s="84"/>
      <c r="F513" s="19"/>
      <c r="G513" s="37"/>
      <c r="H513" s="37"/>
      <c r="I513" s="37"/>
      <c r="J513" s="19" t="s">
        <v>1480</v>
      </c>
      <c r="K513" s="20" t="s">
        <v>1481</v>
      </c>
      <c r="L513" s="19"/>
    </row>
    <row r="514" spans="1:12" ht="16.5">
      <c r="A514" s="19"/>
      <c r="B514" s="109"/>
      <c r="C514" s="20"/>
      <c r="D514" s="20" t="s">
        <v>1482</v>
      </c>
      <c r="E514" s="84"/>
      <c r="F514" s="19"/>
      <c r="G514" s="37"/>
      <c r="H514" s="37"/>
      <c r="I514" s="37"/>
      <c r="J514" s="19" t="s">
        <v>1483</v>
      </c>
      <c r="K514" s="20"/>
      <c r="L514" s="19"/>
    </row>
    <row r="515" spans="1:12" ht="16.5">
      <c r="A515" s="19"/>
      <c r="B515" s="109"/>
      <c r="C515" s="20"/>
      <c r="D515" s="20"/>
      <c r="E515" s="84"/>
      <c r="F515" s="19"/>
      <c r="G515" s="37"/>
      <c r="H515" s="37"/>
      <c r="I515" s="37"/>
      <c r="J515" s="19" t="s">
        <v>1484</v>
      </c>
      <c r="K515" s="20"/>
      <c r="L515" s="19"/>
    </row>
    <row r="516" spans="1:12" ht="16.5">
      <c r="A516" s="28"/>
      <c r="B516" s="123"/>
      <c r="C516" s="29"/>
      <c r="D516" s="29"/>
      <c r="E516" s="436"/>
      <c r="F516" s="28"/>
      <c r="G516" s="44"/>
      <c r="H516" s="44"/>
      <c r="I516" s="44"/>
      <c r="J516" s="28"/>
      <c r="K516" s="29"/>
      <c r="L516" s="28"/>
    </row>
    <row r="517" spans="1:12" ht="16.5">
      <c r="A517" s="19">
        <v>26</v>
      </c>
      <c r="B517" s="109" t="s">
        <v>1501</v>
      </c>
      <c r="C517" s="20" t="s">
        <v>1502</v>
      </c>
      <c r="D517" s="20" t="s">
        <v>1503</v>
      </c>
      <c r="E517" s="84">
        <v>5000</v>
      </c>
      <c r="F517" s="84">
        <v>5000</v>
      </c>
      <c r="G517" s="84">
        <v>5000</v>
      </c>
      <c r="H517" s="84">
        <v>5000</v>
      </c>
      <c r="I517" s="84">
        <v>5000</v>
      </c>
      <c r="J517" s="19" t="s">
        <v>604</v>
      </c>
      <c r="K517" s="20" t="s">
        <v>1504</v>
      </c>
      <c r="L517" s="19" t="s">
        <v>180</v>
      </c>
    </row>
    <row r="518" spans="1:12" ht="16.5">
      <c r="A518" s="19"/>
      <c r="B518" s="109" t="s">
        <v>1505</v>
      </c>
      <c r="C518" s="20" t="s">
        <v>1506</v>
      </c>
      <c r="D518" s="20" t="s">
        <v>1507</v>
      </c>
      <c r="E518" s="84"/>
      <c r="F518" s="19"/>
      <c r="G518" s="37"/>
      <c r="H518" s="37"/>
      <c r="I518" s="37"/>
      <c r="J518" s="19" t="s">
        <v>576</v>
      </c>
      <c r="K518" s="20" t="s">
        <v>1508</v>
      </c>
      <c r="L518" s="19"/>
    </row>
    <row r="519" spans="1:12" ht="16.5">
      <c r="A519" s="19"/>
      <c r="B519" s="109" t="s">
        <v>1509</v>
      </c>
      <c r="C519" s="20" t="s">
        <v>1510</v>
      </c>
      <c r="D519" s="20" t="s">
        <v>1511</v>
      </c>
      <c r="E519" s="84"/>
      <c r="F519" s="19"/>
      <c r="G519" s="37"/>
      <c r="H519" s="37"/>
      <c r="I519" s="37"/>
      <c r="J519" s="19" t="s">
        <v>578</v>
      </c>
      <c r="K519" s="20" t="s">
        <v>1512</v>
      </c>
      <c r="L519" s="19"/>
    </row>
    <row r="520" spans="1:12" ht="16.5">
      <c r="A520" s="19"/>
      <c r="B520" s="109" t="s">
        <v>1540</v>
      </c>
      <c r="C520" s="20"/>
      <c r="D520" s="20" t="s">
        <v>1513</v>
      </c>
      <c r="E520" s="84"/>
      <c r="F520" s="19"/>
      <c r="G520" s="37"/>
      <c r="H520" s="37"/>
      <c r="I520" s="37"/>
      <c r="J520" s="19"/>
      <c r="K520" s="20"/>
      <c r="L520" s="19"/>
    </row>
    <row r="521" spans="1:12" ht="16.5">
      <c r="A521" s="19"/>
      <c r="B521" s="109"/>
      <c r="C521" s="20"/>
      <c r="D521" s="20"/>
      <c r="E521" s="84"/>
      <c r="F521" s="19"/>
      <c r="G521" s="37"/>
      <c r="H521" s="37"/>
      <c r="I521" s="37"/>
      <c r="J521" s="19"/>
      <c r="K521" s="20"/>
      <c r="L521" s="19"/>
    </row>
    <row r="522" spans="1:12" ht="16.5">
      <c r="A522" s="19"/>
      <c r="B522" s="109"/>
      <c r="C522" s="20"/>
      <c r="D522" s="20"/>
      <c r="E522" s="84"/>
      <c r="F522" s="19"/>
      <c r="G522" s="37"/>
      <c r="H522" s="37"/>
      <c r="I522" s="37"/>
      <c r="J522" s="19"/>
      <c r="K522" s="20"/>
      <c r="L522" s="19"/>
    </row>
    <row r="523" spans="1:12" ht="16.5">
      <c r="A523" s="28"/>
      <c r="B523" s="123"/>
      <c r="C523" s="29"/>
      <c r="D523" s="29"/>
      <c r="E523" s="436"/>
      <c r="F523" s="28"/>
      <c r="G523" s="44"/>
      <c r="H523" s="44"/>
      <c r="I523" s="44"/>
      <c r="J523" s="28"/>
      <c r="K523" s="29"/>
      <c r="L523" s="28"/>
    </row>
    <row r="524" spans="1:12" ht="16.5">
      <c r="A524" s="18">
        <v>27</v>
      </c>
      <c r="B524" s="155" t="s">
        <v>1485</v>
      </c>
      <c r="C524" s="32" t="s">
        <v>1486</v>
      </c>
      <c r="D524" s="32" t="s">
        <v>1487</v>
      </c>
      <c r="E524" s="154">
        <v>10000</v>
      </c>
      <c r="F524" s="154">
        <v>10000</v>
      </c>
      <c r="G524" s="154">
        <v>10000</v>
      </c>
      <c r="H524" s="154">
        <v>10000</v>
      </c>
      <c r="I524" s="154">
        <v>10000</v>
      </c>
      <c r="J524" s="18" t="s">
        <v>604</v>
      </c>
      <c r="K524" s="32" t="s">
        <v>1488</v>
      </c>
      <c r="L524" s="18" t="s">
        <v>180</v>
      </c>
    </row>
    <row r="525" spans="1:12" ht="16.5">
      <c r="A525" s="19"/>
      <c r="B525" s="109" t="s">
        <v>1489</v>
      </c>
      <c r="C525" s="20" t="s">
        <v>1490</v>
      </c>
      <c r="D525" s="20" t="s">
        <v>1491</v>
      </c>
      <c r="E525" s="84"/>
      <c r="F525" s="19"/>
      <c r="G525" s="37"/>
      <c r="H525" s="19"/>
      <c r="I525" s="37"/>
      <c r="J525" s="19" t="s">
        <v>1492</v>
      </c>
      <c r="K525" s="20" t="s">
        <v>1493</v>
      </c>
      <c r="L525" s="19"/>
    </row>
    <row r="526" spans="1:12" ht="16.5">
      <c r="A526" s="19"/>
      <c r="B526" s="109" t="s">
        <v>1540</v>
      </c>
      <c r="C526" s="20" t="s">
        <v>1494</v>
      </c>
      <c r="D526" s="20"/>
      <c r="E526" s="84"/>
      <c r="F526" s="19"/>
      <c r="G526" s="37"/>
      <c r="H526" s="19"/>
      <c r="I526" s="37"/>
      <c r="J526" s="19" t="s">
        <v>1495</v>
      </c>
      <c r="K526" s="20" t="s">
        <v>1496</v>
      </c>
      <c r="L526" s="19"/>
    </row>
    <row r="527" spans="1:12" ht="16.5">
      <c r="A527" s="19"/>
      <c r="B527" s="109"/>
      <c r="C527" s="35" t="s">
        <v>1497</v>
      </c>
      <c r="D527" s="20"/>
      <c r="E527" s="496"/>
      <c r="F527" s="19"/>
      <c r="G527" s="46"/>
      <c r="H527" s="19"/>
      <c r="I527" s="37"/>
      <c r="J527" s="19" t="s">
        <v>1498</v>
      </c>
      <c r="K527" s="22" t="s">
        <v>27</v>
      </c>
      <c r="L527" s="19"/>
    </row>
    <row r="528" spans="1:12" ht="16.5">
      <c r="A528" s="28"/>
      <c r="B528" s="123"/>
      <c r="C528" s="29"/>
      <c r="D528" s="29"/>
      <c r="E528" s="436"/>
      <c r="F528" s="28"/>
      <c r="G528" s="44"/>
      <c r="H528" s="28"/>
      <c r="I528" s="44"/>
      <c r="J528" s="28"/>
      <c r="K528" s="29"/>
      <c r="L528" s="28"/>
    </row>
    <row r="529" spans="1:14" s="276" customFormat="1" ht="20.25">
      <c r="A529" s="625" t="s">
        <v>22</v>
      </c>
      <c r="B529" s="625"/>
      <c r="C529" s="625"/>
      <c r="D529" s="625"/>
      <c r="E529" s="625"/>
      <c r="F529" s="625"/>
      <c r="G529" s="625"/>
      <c r="H529" s="625"/>
      <c r="I529" s="625"/>
      <c r="J529" s="625"/>
      <c r="K529" s="625"/>
      <c r="L529" s="625"/>
      <c r="M529" s="334"/>
      <c r="N529" s="334"/>
    </row>
    <row r="530" spans="1:14" s="276" customFormat="1" ht="20.25">
      <c r="A530" s="625" t="s">
        <v>1388</v>
      </c>
      <c r="B530" s="625"/>
      <c r="C530" s="625"/>
      <c r="D530" s="625"/>
      <c r="E530" s="625"/>
      <c r="F530" s="625"/>
      <c r="G530" s="625"/>
      <c r="H530" s="625"/>
      <c r="I530" s="625"/>
      <c r="J530" s="625"/>
      <c r="K530" s="625"/>
      <c r="L530" s="625"/>
      <c r="M530" s="334"/>
      <c r="N530" s="334"/>
    </row>
    <row r="531" spans="1:14" s="276" customFormat="1" ht="20.25">
      <c r="A531" s="625" t="s">
        <v>285</v>
      </c>
      <c r="B531" s="625"/>
      <c r="C531" s="625"/>
      <c r="D531" s="625"/>
      <c r="E531" s="625"/>
      <c r="F531" s="625"/>
      <c r="G531" s="625"/>
      <c r="H531" s="625"/>
      <c r="I531" s="625"/>
      <c r="J531" s="625"/>
      <c r="K531" s="625"/>
      <c r="L531" s="625"/>
      <c r="M531" s="334"/>
      <c r="N531" s="334"/>
    </row>
    <row r="532" spans="1:12" s="171" customFormat="1" ht="18.75">
      <c r="A532" s="170"/>
      <c r="B532" s="172" t="s">
        <v>682</v>
      </c>
      <c r="C532" s="170"/>
      <c r="D532" s="170"/>
      <c r="E532" s="170"/>
      <c r="F532" s="170"/>
      <c r="G532" s="170"/>
      <c r="H532" s="170"/>
      <c r="I532" s="170"/>
      <c r="J532" s="170"/>
      <c r="K532" s="170"/>
      <c r="L532" s="170"/>
    </row>
    <row r="533" spans="1:12" s="171" customFormat="1" ht="18.75">
      <c r="A533" s="170"/>
      <c r="B533" s="172" t="s">
        <v>437</v>
      </c>
      <c r="C533" s="170"/>
      <c r="D533" s="170"/>
      <c r="E533" s="170"/>
      <c r="F533" s="170"/>
      <c r="G533" s="170"/>
      <c r="H533" s="170"/>
      <c r="I533" s="170"/>
      <c r="J533" s="170"/>
      <c r="K533" s="170"/>
      <c r="L533" s="170"/>
    </row>
    <row r="534" spans="1:12" s="118" customFormat="1" ht="18.75">
      <c r="A534" s="626" t="s">
        <v>174</v>
      </c>
      <c r="B534" s="626"/>
      <c r="C534" s="626"/>
      <c r="D534" s="626"/>
      <c r="E534" s="626"/>
      <c r="F534" s="626"/>
      <c r="G534" s="626"/>
      <c r="H534" s="626"/>
      <c r="I534" s="626"/>
      <c r="J534" s="626"/>
      <c r="K534" s="626"/>
      <c r="L534" s="626"/>
    </row>
    <row r="535" spans="1:12" s="118" customFormat="1" ht="18.75">
      <c r="A535" s="627" t="s">
        <v>1586</v>
      </c>
      <c r="B535" s="627"/>
      <c r="C535" s="627"/>
      <c r="D535" s="627"/>
      <c r="E535" s="627"/>
      <c r="F535" s="627"/>
      <c r="G535" s="627"/>
      <c r="H535" s="627"/>
      <c r="I535" s="627"/>
      <c r="J535" s="627"/>
      <c r="K535" s="627"/>
      <c r="L535" s="627"/>
    </row>
    <row r="536" spans="1:12" s="354" customFormat="1" ht="18.75">
      <c r="A536" s="628" t="s">
        <v>24</v>
      </c>
      <c r="B536" s="631" t="s">
        <v>25</v>
      </c>
      <c r="C536" s="634" t="s">
        <v>26</v>
      </c>
      <c r="D536" s="350" t="s">
        <v>27</v>
      </c>
      <c r="E536" s="637" t="s">
        <v>724</v>
      </c>
      <c r="F536" s="637"/>
      <c r="G536" s="637"/>
      <c r="H536" s="637"/>
      <c r="I536" s="638"/>
      <c r="J536" s="352" t="s">
        <v>413</v>
      </c>
      <c r="K536" s="353" t="s">
        <v>725</v>
      </c>
      <c r="L536" s="350" t="s">
        <v>726</v>
      </c>
    </row>
    <row r="537" spans="1:12" s="354" customFormat="1" ht="18.75">
      <c r="A537" s="629"/>
      <c r="B537" s="632"/>
      <c r="C537" s="635"/>
      <c r="D537" s="340" t="s">
        <v>28</v>
      </c>
      <c r="E537" s="351">
        <v>2561</v>
      </c>
      <c r="F537" s="350">
        <v>2562</v>
      </c>
      <c r="G537" s="351">
        <v>2563</v>
      </c>
      <c r="H537" s="350">
        <v>2564</v>
      </c>
      <c r="I537" s="350">
        <v>2565</v>
      </c>
      <c r="J537" s="355" t="s">
        <v>414</v>
      </c>
      <c r="K537" s="356" t="s">
        <v>431</v>
      </c>
      <c r="L537" s="340" t="s">
        <v>727</v>
      </c>
    </row>
    <row r="538" spans="1:12" s="354" customFormat="1" ht="18.75">
      <c r="A538" s="630"/>
      <c r="B538" s="633"/>
      <c r="C538" s="636"/>
      <c r="D538" s="357"/>
      <c r="E538" s="358" t="s">
        <v>30</v>
      </c>
      <c r="F538" s="357" t="s">
        <v>30</v>
      </c>
      <c r="G538" s="358" t="s">
        <v>30</v>
      </c>
      <c r="H538" s="357" t="s">
        <v>30</v>
      </c>
      <c r="I538" s="357" t="s">
        <v>30</v>
      </c>
      <c r="J538" s="359"/>
      <c r="K538" s="360"/>
      <c r="L538" s="357"/>
    </row>
    <row r="539" spans="1:12" s="354" customFormat="1" ht="18.75">
      <c r="A539" s="486">
        <v>28</v>
      </c>
      <c r="B539" s="109" t="s">
        <v>1470</v>
      </c>
      <c r="C539" s="32" t="s">
        <v>1471</v>
      </c>
      <c r="D539" s="32" t="s">
        <v>1472</v>
      </c>
      <c r="E539" s="154">
        <v>6000</v>
      </c>
      <c r="F539" s="154">
        <v>6000</v>
      </c>
      <c r="G539" s="154">
        <v>6000</v>
      </c>
      <c r="H539" s="154">
        <v>6000</v>
      </c>
      <c r="I539" s="154">
        <v>6000</v>
      </c>
      <c r="J539" s="18" t="s">
        <v>604</v>
      </c>
      <c r="K539" s="32" t="s">
        <v>1473</v>
      </c>
      <c r="L539" s="18" t="s">
        <v>180</v>
      </c>
    </row>
    <row r="540" spans="1:12" s="354" customFormat="1" ht="18.75">
      <c r="A540" s="486"/>
      <c r="B540" s="109" t="s">
        <v>1474</v>
      </c>
      <c r="C540" s="20" t="s">
        <v>1475</v>
      </c>
      <c r="D540" s="20" t="s">
        <v>1476</v>
      </c>
      <c r="E540" s="84"/>
      <c r="F540" s="19"/>
      <c r="G540" s="37"/>
      <c r="H540" s="19"/>
      <c r="I540" s="37"/>
      <c r="J540" s="19" t="s">
        <v>338</v>
      </c>
      <c r="K540" s="20" t="s">
        <v>1477</v>
      </c>
      <c r="L540" s="19"/>
    </row>
    <row r="541" spans="1:12" s="354" customFormat="1" ht="18.75">
      <c r="A541" s="486"/>
      <c r="B541" s="109" t="s">
        <v>1541</v>
      </c>
      <c r="C541" s="20"/>
      <c r="D541" s="20" t="s">
        <v>1479</v>
      </c>
      <c r="E541" s="84"/>
      <c r="F541" s="19"/>
      <c r="G541" s="37"/>
      <c r="H541" s="19"/>
      <c r="I541" s="37"/>
      <c r="J541" s="19" t="s">
        <v>1480</v>
      </c>
      <c r="K541" s="20" t="s">
        <v>1481</v>
      </c>
      <c r="L541" s="19"/>
    </row>
    <row r="542" spans="1:12" s="354" customFormat="1" ht="18.75">
      <c r="A542" s="486"/>
      <c r="B542" s="109"/>
      <c r="C542" s="20"/>
      <c r="D542" s="20" t="s">
        <v>1482</v>
      </c>
      <c r="E542" s="84"/>
      <c r="F542" s="19"/>
      <c r="G542" s="37"/>
      <c r="H542" s="19"/>
      <c r="I542" s="37"/>
      <c r="J542" s="19" t="s">
        <v>1483</v>
      </c>
      <c r="K542" s="20"/>
      <c r="L542" s="19"/>
    </row>
    <row r="543" spans="1:12" s="354" customFormat="1" ht="18.75">
      <c r="A543" s="487"/>
      <c r="B543" s="123"/>
      <c r="C543" s="29"/>
      <c r="D543" s="29"/>
      <c r="E543" s="436"/>
      <c r="F543" s="28"/>
      <c r="G543" s="44"/>
      <c r="H543" s="28"/>
      <c r="I543" s="44"/>
      <c r="J543" s="28" t="s">
        <v>1484</v>
      </c>
      <c r="K543" s="29"/>
      <c r="L543" s="28"/>
    </row>
    <row r="544" spans="1:12" ht="16.5">
      <c r="A544" s="19">
        <v>29</v>
      </c>
      <c r="B544" s="109" t="s">
        <v>1485</v>
      </c>
      <c r="C544" s="20" t="s">
        <v>1486</v>
      </c>
      <c r="D544" s="20" t="s">
        <v>1487</v>
      </c>
      <c r="E544" s="84">
        <v>8000</v>
      </c>
      <c r="F544" s="84">
        <v>8000</v>
      </c>
      <c r="G544" s="84">
        <v>8000</v>
      </c>
      <c r="H544" s="84">
        <v>8000</v>
      </c>
      <c r="I544" s="84">
        <v>8000</v>
      </c>
      <c r="J544" s="18" t="s">
        <v>604</v>
      </c>
      <c r="K544" s="20" t="s">
        <v>1488</v>
      </c>
      <c r="L544" s="19" t="s">
        <v>180</v>
      </c>
    </row>
    <row r="545" spans="1:12" ht="16.5">
      <c r="A545" s="19"/>
      <c r="B545" s="109" t="s">
        <v>1489</v>
      </c>
      <c r="C545" s="20" t="s">
        <v>1490</v>
      </c>
      <c r="D545" s="20" t="s">
        <v>1491</v>
      </c>
      <c r="E545" s="84"/>
      <c r="F545" s="19"/>
      <c r="G545" s="37"/>
      <c r="H545" s="19"/>
      <c r="I545" s="37"/>
      <c r="J545" s="19" t="s">
        <v>1492</v>
      </c>
      <c r="K545" s="20" t="s">
        <v>1493</v>
      </c>
      <c r="L545" s="19"/>
    </row>
    <row r="546" spans="1:12" ht="16.5">
      <c r="A546" s="19"/>
      <c r="B546" s="109" t="s">
        <v>1541</v>
      </c>
      <c r="C546" s="20" t="s">
        <v>1494</v>
      </c>
      <c r="D546" s="20"/>
      <c r="E546" s="84"/>
      <c r="F546" s="19"/>
      <c r="G546" s="37"/>
      <c r="H546" s="19"/>
      <c r="I546" s="37"/>
      <c r="J546" s="19" t="s">
        <v>1495</v>
      </c>
      <c r="K546" s="20" t="s">
        <v>1496</v>
      </c>
      <c r="L546" s="19"/>
    </row>
    <row r="547" spans="1:12" ht="16.5">
      <c r="A547" s="19"/>
      <c r="B547" s="109"/>
      <c r="C547" s="35" t="s">
        <v>1497</v>
      </c>
      <c r="D547" s="20"/>
      <c r="E547" s="496"/>
      <c r="F547" s="19"/>
      <c r="G547" s="46"/>
      <c r="H547" s="19"/>
      <c r="I547" s="37"/>
      <c r="J547" s="19" t="s">
        <v>1498</v>
      </c>
      <c r="K547" s="22" t="s">
        <v>27</v>
      </c>
      <c r="L547" s="19"/>
    </row>
    <row r="548" spans="1:12" ht="16.5">
      <c r="A548" s="19"/>
      <c r="B548" s="109"/>
      <c r="C548" s="20"/>
      <c r="D548" s="20"/>
      <c r="E548" s="84"/>
      <c r="F548" s="19"/>
      <c r="G548" s="37"/>
      <c r="H548" s="19"/>
      <c r="I548" s="37"/>
      <c r="J548" s="19"/>
      <c r="K548" s="20"/>
      <c r="L548" s="19"/>
    </row>
    <row r="549" spans="1:12" ht="16.5">
      <c r="A549" s="28"/>
      <c r="B549" s="123"/>
      <c r="C549" s="29"/>
      <c r="D549" s="29"/>
      <c r="E549" s="436"/>
      <c r="F549" s="28"/>
      <c r="G549" s="44"/>
      <c r="H549" s="28"/>
      <c r="I549" s="44"/>
      <c r="J549" s="28"/>
      <c r="K549" s="29"/>
      <c r="L549" s="28"/>
    </row>
    <row r="550" spans="1:12" ht="16.5">
      <c r="A550" s="19">
        <v>30</v>
      </c>
      <c r="B550" s="109" t="s">
        <v>1456</v>
      </c>
      <c r="C550" s="32" t="s">
        <v>1457</v>
      </c>
      <c r="D550" s="32" t="s">
        <v>1458</v>
      </c>
      <c r="E550" s="84">
        <v>6000</v>
      </c>
      <c r="F550" s="84">
        <v>6000</v>
      </c>
      <c r="G550" s="84">
        <v>6000</v>
      </c>
      <c r="H550" s="84">
        <v>6000</v>
      </c>
      <c r="I550" s="84">
        <v>6000</v>
      </c>
      <c r="J550" s="18" t="s">
        <v>604</v>
      </c>
      <c r="K550" s="32" t="s">
        <v>1459</v>
      </c>
      <c r="L550" s="18" t="s">
        <v>180</v>
      </c>
    </row>
    <row r="551" spans="1:12" ht="16.5">
      <c r="A551" s="19"/>
      <c r="B551" s="109" t="s">
        <v>1541</v>
      </c>
      <c r="C551" s="20" t="s">
        <v>1461</v>
      </c>
      <c r="D551" s="20" t="s">
        <v>1462</v>
      </c>
      <c r="E551" s="84"/>
      <c r="F551" s="19"/>
      <c r="G551" s="37"/>
      <c r="H551" s="37"/>
      <c r="I551" s="37"/>
      <c r="J551" s="19" t="s">
        <v>1463</v>
      </c>
      <c r="K551" s="20" t="s">
        <v>1464</v>
      </c>
      <c r="L551" s="19"/>
    </row>
    <row r="552" spans="1:12" ht="16.5">
      <c r="A552" s="19"/>
      <c r="B552" s="109"/>
      <c r="C552" s="20" t="s">
        <v>1465</v>
      </c>
      <c r="D552" s="20" t="s">
        <v>1466</v>
      </c>
      <c r="E552" s="84"/>
      <c r="F552" s="19"/>
      <c r="G552" s="37"/>
      <c r="H552" s="37"/>
      <c r="I552" s="37"/>
      <c r="J552" s="19" t="s">
        <v>1467</v>
      </c>
      <c r="K552" s="20" t="s">
        <v>1468</v>
      </c>
      <c r="L552" s="19"/>
    </row>
    <row r="553" spans="1:12" ht="16.5">
      <c r="A553" s="19"/>
      <c r="B553" s="109"/>
      <c r="C553" s="20"/>
      <c r="D553" s="20" t="s">
        <v>1469</v>
      </c>
      <c r="E553" s="84"/>
      <c r="F553" s="19"/>
      <c r="G553" s="37"/>
      <c r="H553" s="37"/>
      <c r="I553" s="37"/>
      <c r="J553" s="19" t="s">
        <v>606</v>
      </c>
      <c r="K553" s="20"/>
      <c r="L553" s="19"/>
    </row>
    <row r="554" spans="1:12" ht="16.5">
      <c r="A554" s="19"/>
      <c r="B554" s="109"/>
      <c r="C554" s="20"/>
      <c r="D554" s="20"/>
      <c r="E554" s="84"/>
      <c r="F554" s="19"/>
      <c r="G554" s="37"/>
      <c r="H554" s="37"/>
      <c r="I554" s="37"/>
      <c r="J554" s="19" t="s">
        <v>1484</v>
      </c>
      <c r="K554" s="20"/>
      <c r="L554" s="19"/>
    </row>
    <row r="555" spans="1:12" ht="16.5">
      <c r="A555" s="19"/>
      <c r="B555" s="109"/>
      <c r="C555" s="20"/>
      <c r="D555" s="20"/>
      <c r="E555" s="84"/>
      <c r="F555" s="19"/>
      <c r="G555" s="37"/>
      <c r="H555" s="37"/>
      <c r="I555" s="37"/>
      <c r="J555" s="19"/>
      <c r="K555" s="20"/>
      <c r="L555" s="19"/>
    </row>
    <row r="556" spans="1:12" ht="16.5">
      <c r="A556" s="28"/>
      <c r="B556" s="123"/>
      <c r="C556" s="29"/>
      <c r="D556" s="29"/>
      <c r="E556" s="436"/>
      <c r="F556" s="28"/>
      <c r="G556" s="44"/>
      <c r="H556" s="44"/>
      <c r="I556" s="44"/>
      <c r="J556" s="28"/>
      <c r="K556" s="29"/>
      <c r="L556" s="28"/>
    </row>
    <row r="557" spans="1:12" ht="16.5">
      <c r="A557" s="19">
        <v>31</v>
      </c>
      <c r="B557" s="109" t="s">
        <v>1456</v>
      </c>
      <c r="C557" s="32" t="s">
        <v>1457</v>
      </c>
      <c r="D557" s="32" t="s">
        <v>1458</v>
      </c>
      <c r="E557" s="84">
        <v>5000</v>
      </c>
      <c r="F557" s="84">
        <v>5000</v>
      </c>
      <c r="G557" s="84">
        <v>5000</v>
      </c>
      <c r="H557" s="84">
        <v>5000</v>
      </c>
      <c r="I557" s="84">
        <v>5000</v>
      </c>
      <c r="J557" s="18" t="s">
        <v>604</v>
      </c>
      <c r="K557" s="32" t="s">
        <v>1459</v>
      </c>
      <c r="L557" s="18" t="s">
        <v>180</v>
      </c>
    </row>
    <row r="558" spans="1:12" ht="16.5">
      <c r="A558" s="19"/>
      <c r="B558" s="109" t="s">
        <v>1542</v>
      </c>
      <c r="C558" s="20" t="s">
        <v>1461</v>
      </c>
      <c r="D558" s="20" t="s">
        <v>1462</v>
      </c>
      <c r="E558" s="84"/>
      <c r="F558" s="19"/>
      <c r="G558" s="37"/>
      <c r="H558" s="37"/>
      <c r="I558" s="37"/>
      <c r="J558" s="19" t="s">
        <v>1463</v>
      </c>
      <c r="K558" s="20" t="s">
        <v>1464</v>
      </c>
      <c r="L558" s="19"/>
    </row>
    <row r="559" spans="1:12" ht="16.5">
      <c r="A559" s="19"/>
      <c r="B559" s="109"/>
      <c r="C559" s="20" t="s">
        <v>1465</v>
      </c>
      <c r="D559" s="20" t="s">
        <v>1466</v>
      </c>
      <c r="E559" s="84"/>
      <c r="F559" s="19"/>
      <c r="G559" s="37"/>
      <c r="H559" s="37"/>
      <c r="I559" s="37"/>
      <c r="J559" s="19" t="s">
        <v>1467</v>
      </c>
      <c r="K559" s="20" t="s">
        <v>1468</v>
      </c>
      <c r="L559" s="19"/>
    </row>
    <row r="560" spans="1:12" ht="16.5">
      <c r="A560" s="19"/>
      <c r="B560" s="109"/>
      <c r="C560" s="20"/>
      <c r="D560" s="20" t="s">
        <v>1469</v>
      </c>
      <c r="E560" s="84"/>
      <c r="F560" s="19"/>
      <c r="G560" s="37"/>
      <c r="H560" s="37"/>
      <c r="I560" s="37"/>
      <c r="J560" s="19" t="s">
        <v>606</v>
      </c>
      <c r="K560" s="20"/>
      <c r="L560" s="19"/>
    </row>
    <row r="561" spans="1:12" ht="16.5">
      <c r="A561" s="28"/>
      <c r="B561" s="123"/>
      <c r="C561" s="29"/>
      <c r="D561" s="29"/>
      <c r="E561" s="436"/>
      <c r="F561" s="28"/>
      <c r="G561" s="44"/>
      <c r="H561" s="44"/>
      <c r="I561" s="44"/>
      <c r="J561" s="28"/>
      <c r="K561" s="29"/>
      <c r="L561" s="28"/>
    </row>
    <row r="562" spans="1:12" ht="16.5">
      <c r="A562" s="46"/>
      <c r="B562" s="378"/>
      <c r="C562" s="35"/>
      <c r="D562" s="35"/>
      <c r="E562" s="496"/>
      <c r="F562" s="46"/>
      <c r="G562" s="46"/>
      <c r="H562" s="46"/>
      <c r="I562" s="46"/>
      <c r="J562" s="46"/>
      <c r="K562" s="35"/>
      <c r="L562" s="46"/>
    </row>
    <row r="563" spans="1:14" s="276" customFormat="1" ht="20.25">
      <c r="A563" s="625" t="s">
        <v>22</v>
      </c>
      <c r="B563" s="625"/>
      <c r="C563" s="625"/>
      <c r="D563" s="625"/>
      <c r="E563" s="625"/>
      <c r="F563" s="625"/>
      <c r="G563" s="625"/>
      <c r="H563" s="625"/>
      <c r="I563" s="625"/>
      <c r="J563" s="625"/>
      <c r="K563" s="625"/>
      <c r="L563" s="625"/>
      <c r="M563" s="334"/>
      <c r="N563" s="334"/>
    </row>
    <row r="564" spans="1:14" s="276" customFormat="1" ht="20.25">
      <c r="A564" s="625" t="s">
        <v>1388</v>
      </c>
      <c r="B564" s="625"/>
      <c r="C564" s="625"/>
      <c r="D564" s="625"/>
      <c r="E564" s="625"/>
      <c r="F564" s="625"/>
      <c r="G564" s="625"/>
      <c r="H564" s="625"/>
      <c r="I564" s="625"/>
      <c r="J564" s="625"/>
      <c r="K564" s="625"/>
      <c r="L564" s="625"/>
      <c r="M564" s="334"/>
      <c r="N564" s="334"/>
    </row>
    <row r="565" spans="1:14" s="276" customFormat="1" ht="20.25">
      <c r="A565" s="625" t="s">
        <v>285</v>
      </c>
      <c r="B565" s="625"/>
      <c r="C565" s="625"/>
      <c r="D565" s="625"/>
      <c r="E565" s="625"/>
      <c r="F565" s="625"/>
      <c r="G565" s="625"/>
      <c r="H565" s="625"/>
      <c r="I565" s="625"/>
      <c r="J565" s="625"/>
      <c r="K565" s="625"/>
      <c r="L565" s="625"/>
      <c r="M565" s="334"/>
      <c r="N565" s="334"/>
    </row>
    <row r="566" spans="1:12" s="171" customFormat="1" ht="18.75">
      <c r="A566" s="170"/>
      <c r="B566" s="172" t="s">
        <v>682</v>
      </c>
      <c r="C566" s="170"/>
      <c r="D566" s="170"/>
      <c r="E566" s="170"/>
      <c r="F566" s="170"/>
      <c r="G566" s="170"/>
      <c r="H566" s="170"/>
      <c r="I566" s="170"/>
      <c r="J566" s="170"/>
      <c r="K566" s="170"/>
      <c r="L566" s="170"/>
    </row>
    <row r="567" spans="1:12" s="171" customFormat="1" ht="18.75">
      <c r="A567" s="170"/>
      <c r="B567" s="172" t="s">
        <v>437</v>
      </c>
      <c r="C567" s="170"/>
      <c r="D567" s="170"/>
      <c r="E567" s="170"/>
      <c r="F567" s="170"/>
      <c r="G567" s="170"/>
      <c r="H567" s="170"/>
      <c r="I567" s="170"/>
      <c r="J567" s="170"/>
      <c r="K567" s="170"/>
      <c r="L567" s="170"/>
    </row>
    <row r="568" spans="1:12" s="118" customFormat="1" ht="18.75">
      <c r="A568" s="626" t="s">
        <v>174</v>
      </c>
      <c r="B568" s="626"/>
      <c r="C568" s="626"/>
      <c r="D568" s="626"/>
      <c r="E568" s="626"/>
      <c r="F568" s="626"/>
      <c r="G568" s="626"/>
      <c r="H568" s="626"/>
      <c r="I568" s="626"/>
      <c r="J568" s="626"/>
      <c r="K568" s="626"/>
      <c r="L568" s="626"/>
    </row>
    <row r="569" spans="1:12" s="118" customFormat="1" ht="18.75">
      <c r="A569" s="627" t="s">
        <v>1586</v>
      </c>
      <c r="B569" s="627"/>
      <c r="C569" s="627"/>
      <c r="D569" s="627"/>
      <c r="E569" s="627"/>
      <c r="F569" s="627"/>
      <c r="G569" s="627"/>
      <c r="H569" s="627"/>
      <c r="I569" s="627"/>
      <c r="J569" s="627"/>
      <c r="K569" s="627"/>
      <c r="L569" s="627"/>
    </row>
    <row r="570" spans="1:12" s="354" customFormat="1" ht="18.75">
      <c r="A570" s="628" t="s">
        <v>24</v>
      </c>
      <c r="B570" s="631" t="s">
        <v>25</v>
      </c>
      <c r="C570" s="634" t="s">
        <v>26</v>
      </c>
      <c r="D570" s="350" t="s">
        <v>27</v>
      </c>
      <c r="E570" s="637" t="s">
        <v>724</v>
      </c>
      <c r="F570" s="637"/>
      <c r="G570" s="637"/>
      <c r="H570" s="637"/>
      <c r="I570" s="638"/>
      <c r="J570" s="352" t="s">
        <v>413</v>
      </c>
      <c r="K570" s="353" t="s">
        <v>725</v>
      </c>
      <c r="L570" s="350" t="s">
        <v>726</v>
      </c>
    </row>
    <row r="571" spans="1:12" s="354" customFormat="1" ht="18.75">
      <c r="A571" s="629"/>
      <c r="B571" s="632"/>
      <c r="C571" s="635"/>
      <c r="D571" s="340" t="s">
        <v>28</v>
      </c>
      <c r="E571" s="351">
        <v>2561</v>
      </c>
      <c r="F571" s="350">
        <v>2562</v>
      </c>
      <c r="G571" s="351">
        <v>2563</v>
      </c>
      <c r="H571" s="350">
        <v>2564</v>
      </c>
      <c r="I571" s="350">
        <v>2565</v>
      </c>
      <c r="J571" s="355" t="s">
        <v>414</v>
      </c>
      <c r="K571" s="356" t="s">
        <v>431</v>
      </c>
      <c r="L571" s="340" t="s">
        <v>727</v>
      </c>
    </row>
    <row r="572" spans="1:12" s="354" customFormat="1" ht="18.75">
      <c r="A572" s="630"/>
      <c r="B572" s="633"/>
      <c r="C572" s="636"/>
      <c r="D572" s="357"/>
      <c r="E572" s="358" t="s">
        <v>30</v>
      </c>
      <c r="F572" s="357" t="s">
        <v>30</v>
      </c>
      <c r="G572" s="358" t="s">
        <v>30</v>
      </c>
      <c r="H572" s="357" t="s">
        <v>30</v>
      </c>
      <c r="I572" s="357" t="s">
        <v>30</v>
      </c>
      <c r="J572" s="359"/>
      <c r="K572" s="360"/>
      <c r="L572" s="357"/>
    </row>
    <row r="573" spans="1:12" ht="16.5">
      <c r="A573" s="19">
        <v>32</v>
      </c>
      <c r="B573" s="109" t="s">
        <v>1470</v>
      </c>
      <c r="C573" s="32" t="s">
        <v>1471</v>
      </c>
      <c r="D573" s="32" t="s">
        <v>1472</v>
      </c>
      <c r="E573" s="154">
        <v>5000</v>
      </c>
      <c r="F573" s="154">
        <v>5000</v>
      </c>
      <c r="G573" s="154">
        <v>5000</v>
      </c>
      <c r="H573" s="154">
        <v>5000</v>
      </c>
      <c r="I573" s="154">
        <v>5000</v>
      </c>
      <c r="J573" s="18" t="s">
        <v>604</v>
      </c>
      <c r="K573" s="32" t="s">
        <v>1473</v>
      </c>
      <c r="L573" s="18" t="s">
        <v>180</v>
      </c>
    </row>
    <row r="574" spans="1:12" ht="16.5">
      <c r="A574" s="19"/>
      <c r="B574" s="109" t="s">
        <v>1474</v>
      </c>
      <c r="C574" s="20" t="s">
        <v>1475</v>
      </c>
      <c r="D574" s="20" t="s">
        <v>1476</v>
      </c>
      <c r="E574" s="84"/>
      <c r="F574" s="19"/>
      <c r="G574" s="37"/>
      <c r="H574" s="37"/>
      <c r="I574" s="37"/>
      <c r="J574" s="19" t="s">
        <v>338</v>
      </c>
      <c r="K574" s="20" t="s">
        <v>1477</v>
      </c>
      <c r="L574" s="19"/>
    </row>
    <row r="575" spans="1:12" ht="16.5">
      <c r="A575" s="19"/>
      <c r="B575" s="109" t="s">
        <v>1268</v>
      </c>
      <c r="C575" s="20"/>
      <c r="D575" s="20" t="s">
        <v>1479</v>
      </c>
      <c r="E575" s="84"/>
      <c r="F575" s="19"/>
      <c r="G575" s="37"/>
      <c r="H575" s="37"/>
      <c r="I575" s="37"/>
      <c r="J575" s="19" t="s">
        <v>1480</v>
      </c>
      <c r="K575" s="20" t="s">
        <v>1481</v>
      </c>
      <c r="L575" s="19"/>
    </row>
    <row r="576" spans="1:12" ht="16.5">
      <c r="A576" s="19"/>
      <c r="B576" s="109"/>
      <c r="C576" s="20"/>
      <c r="D576" s="20" t="s">
        <v>1482</v>
      </c>
      <c r="E576" s="84"/>
      <c r="F576" s="19"/>
      <c r="G576" s="37"/>
      <c r="H576" s="37"/>
      <c r="I576" s="37"/>
      <c r="J576" s="19" t="s">
        <v>1483</v>
      </c>
      <c r="K576" s="20"/>
      <c r="L576" s="19"/>
    </row>
    <row r="577" spans="1:12" ht="16.5">
      <c r="A577" s="19"/>
      <c r="B577" s="109"/>
      <c r="C577" s="20"/>
      <c r="D577" s="20"/>
      <c r="E577" s="84"/>
      <c r="F577" s="19"/>
      <c r="G577" s="37"/>
      <c r="H577" s="37"/>
      <c r="I577" s="37"/>
      <c r="J577" s="19" t="s">
        <v>1484</v>
      </c>
      <c r="K577" s="20"/>
      <c r="L577" s="19"/>
    </row>
    <row r="578" spans="1:12" ht="16.5">
      <c r="A578" s="28"/>
      <c r="B578" s="123"/>
      <c r="C578" s="29"/>
      <c r="D578" s="29"/>
      <c r="E578" s="436"/>
      <c r="F578" s="28"/>
      <c r="G578" s="44"/>
      <c r="H578" s="44"/>
      <c r="I578" s="44"/>
      <c r="J578" s="28"/>
      <c r="K578" s="29"/>
      <c r="L578" s="28"/>
    </row>
    <row r="579" spans="1:12" ht="16.5">
      <c r="A579" s="19">
        <v>33</v>
      </c>
      <c r="B579" s="109" t="s">
        <v>1485</v>
      </c>
      <c r="C579" s="20" t="s">
        <v>1486</v>
      </c>
      <c r="D579" s="20" t="s">
        <v>1487</v>
      </c>
      <c r="E579" s="84">
        <v>10000</v>
      </c>
      <c r="F579" s="84">
        <v>10000</v>
      </c>
      <c r="G579" s="84">
        <v>10000</v>
      </c>
      <c r="H579" s="84">
        <v>10000</v>
      </c>
      <c r="I579" s="84">
        <v>10000</v>
      </c>
      <c r="J579" s="18" t="s">
        <v>604</v>
      </c>
      <c r="K579" s="20" t="s">
        <v>1488</v>
      </c>
      <c r="L579" s="19" t="s">
        <v>180</v>
      </c>
    </row>
    <row r="580" spans="1:12" ht="16.5">
      <c r="A580" s="19"/>
      <c r="B580" s="109" t="s">
        <v>1489</v>
      </c>
      <c r="C580" s="20" t="s">
        <v>1490</v>
      </c>
      <c r="D580" s="20" t="s">
        <v>1491</v>
      </c>
      <c r="E580" s="84"/>
      <c r="F580" s="19"/>
      <c r="G580" s="37"/>
      <c r="H580" s="19"/>
      <c r="I580" s="37"/>
      <c r="J580" s="19" t="s">
        <v>1492</v>
      </c>
      <c r="K580" s="20" t="s">
        <v>1493</v>
      </c>
      <c r="L580" s="19"/>
    </row>
    <row r="581" spans="1:12" ht="16.5">
      <c r="A581" s="19"/>
      <c r="B581" s="109" t="s">
        <v>1542</v>
      </c>
      <c r="C581" s="20" t="s">
        <v>1494</v>
      </c>
      <c r="D581" s="20"/>
      <c r="E581" s="84"/>
      <c r="F581" s="19"/>
      <c r="G581" s="37"/>
      <c r="H581" s="19"/>
      <c r="I581" s="37"/>
      <c r="J581" s="19" t="s">
        <v>1495</v>
      </c>
      <c r="K581" s="20" t="s">
        <v>1496</v>
      </c>
      <c r="L581" s="19"/>
    </row>
    <row r="582" spans="1:12" ht="16.5">
      <c r="A582" s="19"/>
      <c r="B582" s="109"/>
      <c r="C582" s="35" t="s">
        <v>1497</v>
      </c>
      <c r="D582" s="20"/>
      <c r="E582" s="496"/>
      <c r="F582" s="19"/>
      <c r="G582" s="46"/>
      <c r="H582" s="19"/>
      <c r="I582" s="37"/>
      <c r="J582" s="19" t="s">
        <v>1498</v>
      </c>
      <c r="K582" s="22" t="s">
        <v>27</v>
      </c>
      <c r="L582" s="19"/>
    </row>
    <row r="583" spans="1:12" ht="16.5">
      <c r="A583" s="19"/>
      <c r="B583" s="109"/>
      <c r="C583" s="20"/>
      <c r="D583" s="20"/>
      <c r="E583" s="84"/>
      <c r="F583" s="19"/>
      <c r="G583" s="37"/>
      <c r="H583" s="19"/>
      <c r="I583" s="37"/>
      <c r="J583" s="19"/>
      <c r="K583" s="20"/>
      <c r="L583" s="19"/>
    </row>
    <row r="584" spans="1:12" ht="16.5">
      <c r="A584" s="28"/>
      <c r="B584" s="123"/>
      <c r="C584" s="29"/>
      <c r="D584" s="29"/>
      <c r="E584" s="436"/>
      <c r="F584" s="28"/>
      <c r="G584" s="44"/>
      <c r="H584" s="28"/>
      <c r="I584" s="44"/>
      <c r="J584" s="28"/>
      <c r="K584" s="29"/>
      <c r="L584" s="28"/>
    </row>
    <row r="585" spans="1:12" ht="16.5">
      <c r="A585" s="19">
        <v>34</v>
      </c>
      <c r="B585" s="109" t="s">
        <v>1485</v>
      </c>
      <c r="C585" s="20" t="s">
        <v>1486</v>
      </c>
      <c r="D585" s="20" t="s">
        <v>1487</v>
      </c>
      <c r="E585" s="84">
        <v>8000</v>
      </c>
      <c r="F585" s="84">
        <v>8000</v>
      </c>
      <c r="G585" s="84">
        <v>8000</v>
      </c>
      <c r="H585" s="84">
        <v>8000</v>
      </c>
      <c r="I585" s="84">
        <v>8000</v>
      </c>
      <c r="J585" s="18" t="s">
        <v>604</v>
      </c>
      <c r="K585" s="20" t="s">
        <v>1488</v>
      </c>
      <c r="L585" s="19" t="s">
        <v>180</v>
      </c>
    </row>
    <row r="586" spans="1:12" ht="16.5">
      <c r="A586" s="19"/>
      <c r="B586" s="109" t="s">
        <v>1543</v>
      </c>
      <c r="C586" s="20" t="s">
        <v>1490</v>
      </c>
      <c r="D586" s="20" t="s">
        <v>1491</v>
      </c>
      <c r="E586" s="84"/>
      <c r="F586" s="19"/>
      <c r="G586" s="37"/>
      <c r="H586" s="19"/>
      <c r="I586" s="37"/>
      <c r="J586" s="19" t="s">
        <v>1492</v>
      </c>
      <c r="K586" s="20" t="s">
        <v>1493</v>
      </c>
      <c r="L586" s="19"/>
    </row>
    <row r="587" spans="1:12" ht="16.5">
      <c r="A587" s="19"/>
      <c r="B587" s="109" t="s">
        <v>1544</v>
      </c>
      <c r="C587" s="20" t="s">
        <v>1494</v>
      </c>
      <c r="D587" s="20"/>
      <c r="E587" s="84"/>
      <c r="F587" s="19"/>
      <c r="G587" s="37"/>
      <c r="H587" s="19"/>
      <c r="I587" s="37"/>
      <c r="J587" s="19" t="s">
        <v>1495</v>
      </c>
      <c r="K587" s="20" t="s">
        <v>1496</v>
      </c>
      <c r="L587" s="19"/>
    </row>
    <row r="588" spans="1:12" ht="16.5">
      <c r="A588" s="19"/>
      <c r="B588" s="109"/>
      <c r="C588" s="35" t="s">
        <v>1497</v>
      </c>
      <c r="D588" s="20"/>
      <c r="E588" s="496"/>
      <c r="F588" s="19"/>
      <c r="G588" s="46"/>
      <c r="H588" s="19"/>
      <c r="I588" s="37"/>
      <c r="J588" s="19" t="s">
        <v>1498</v>
      </c>
      <c r="K588" s="22" t="s">
        <v>27</v>
      </c>
      <c r="L588" s="19"/>
    </row>
    <row r="589" spans="1:12" ht="16.5">
      <c r="A589" s="19"/>
      <c r="B589" s="109"/>
      <c r="C589" s="20"/>
      <c r="D589" s="20"/>
      <c r="E589" s="84"/>
      <c r="F589" s="19"/>
      <c r="G589" s="37"/>
      <c r="H589" s="19"/>
      <c r="I589" s="37"/>
      <c r="J589" s="19"/>
      <c r="K589" s="20"/>
      <c r="L589" s="19"/>
    </row>
    <row r="590" spans="1:12" ht="16.5">
      <c r="A590" s="28"/>
      <c r="B590" s="123"/>
      <c r="C590" s="29"/>
      <c r="D590" s="29"/>
      <c r="E590" s="436"/>
      <c r="F590" s="28"/>
      <c r="G590" s="44"/>
      <c r="H590" s="28"/>
      <c r="I590" s="44"/>
      <c r="J590" s="28"/>
      <c r="K590" s="29"/>
      <c r="L590" s="28"/>
    </row>
    <row r="591" spans="1:12" ht="16.5">
      <c r="A591" s="19">
        <v>35</v>
      </c>
      <c r="B591" s="109" t="s">
        <v>1456</v>
      </c>
      <c r="C591" s="32" t="s">
        <v>1457</v>
      </c>
      <c r="D591" s="32" t="s">
        <v>1458</v>
      </c>
      <c r="E591" s="84">
        <v>6000</v>
      </c>
      <c r="F591" s="84">
        <v>6000</v>
      </c>
      <c r="G591" s="84">
        <v>6000</v>
      </c>
      <c r="H591" s="84">
        <v>6000</v>
      </c>
      <c r="I591" s="84">
        <v>6000</v>
      </c>
      <c r="J591" s="18" t="s">
        <v>604</v>
      </c>
      <c r="K591" s="32" t="s">
        <v>1459</v>
      </c>
      <c r="L591" s="18" t="s">
        <v>180</v>
      </c>
    </row>
    <row r="592" spans="1:12" ht="16.5">
      <c r="A592" s="19"/>
      <c r="B592" s="109" t="s">
        <v>1545</v>
      </c>
      <c r="C592" s="20" t="s">
        <v>1461</v>
      </c>
      <c r="D592" s="20" t="s">
        <v>1462</v>
      </c>
      <c r="E592" s="84"/>
      <c r="F592" s="19"/>
      <c r="G592" s="37"/>
      <c r="H592" s="37"/>
      <c r="I592" s="37"/>
      <c r="J592" s="19" t="s">
        <v>1463</v>
      </c>
      <c r="K592" s="20" t="s">
        <v>1464</v>
      </c>
      <c r="L592" s="19"/>
    </row>
    <row r="593" spans="1:12" ht="16.5">
      <c r="A593" s="19"/>
      <c r="B593" s="109"/>
      <c r="C593" s="20" t="s">
        <v>1465</v>
      </c>
      <c r="D593" s="20" t="s">
        <v>1466</v>
      </c>
      <c r="E593" s="84"/>
      <c r="F593" s="19"/>
      <c r="G593" s="37"/>
      <c r="H593" s="37"/>
      <c r="I593" s="37"/>
      <c r="J593" s="19" t="s">
        <v>1467</v>
      </c>
      <c r="K593" s="20" t="s">
        <v>1468</v>
      </c>
      <c r="L593" s="19"/>
    </row>
    <row r="594" spans="1:12" ht="16.5">
      <c r="A594" s="19"/>
      <c r="B594" s="109"/>
      <c r="C594" s="20"/>
      <c r="D594" s="20" t="s">
        <v>1469</v>
      </c>
      <c r="E594" s="84"/>
      <c r="F594" s="19"/>
      <c r="G594" s="37"/>
      <c r="H594" s="37"/>
      <c r="I594" s="37"/>
      <c r="J594" s="19" t="s">
        <v>606</v>
      </c>
      <c r="K594" s="20"/>
      <c r="L594" s="19"/>
    </row>
    <row r="595" spans="1:12" ht="16.5">
      <c r="A595" s="19"/>
      <c r="B595" s="109"/>
      <c r="C595" s="20"/>
      <c r="D595" s="20"/>
      <c r="E595" s="84"/>
      <c r="F595" s="19"/>
      <c r="G595" s="37"/>
      <c r="H595" s="37"/>
      <c r="I595" s="37"/>
      <c r="J595" s="19"/>
      <c r="K595" s="20"/>
      <c r="L595" s="19"/>
    </row>
    <row r="596" spans="1:12" ht="16.5">
      <c r="A596" s="28"/>
      <c r="B596" s="123"/>
      <c r="C596" s="29"/>
      <c r="D596" s="29"/>
      <c r="E596" s="436"/>
      <c r="F596" s="28"/>
      <c r="G596" s="44"/>
      <c r="H596" s="44"/>
      <c r="I596" s="44"/>
      <c r="J596" s="28"/>
      <c r="K596" s="29"/>
      <c r="L596" s="28"/>
    </row>
    <row r="597" spans="1:14" s="276" customFormat="1" ht="20.25">
      <c r="A597" s="625" t="s">
        <v>22</v>
      </c>
      <c r="B597" s="625"/>
      <c r="C597" s="625"/>
      <c r="D597" s="625"/>
      <c r="E597" s="625"/>
      <c r="F597" s="625"/>
      <c r="G597" s="625"/>
      <c r="H597" s="625"/>
      <c r="I597" s="625"/>
      <c r="J597" s="625"/>
      <c r="K597" s="625"/>
      <c r="L597" s="625"/>
      <c r="M597" s="334"/>
      <c r="N597" s="334"/>
    </row>
    <row r="598" spans="1:14" s="276" customFormat="1" ht="20.25">
      <c r="A598" s="625" t="s">
        <v>1388</v>
      </c>
      <c r="B598" s="625"/>
      <c r="C598" s="625"/>
      <c r="D598" s="625"/>
      <c r="E598" s="625"/>
      <c r="F598" s="625"/>
      <c r="G598" s="625"/>
      <c r="H598" s="625"/>
      <c r="I598" s="625"/>
      <c r="J598" s="625"/>
      <c r="K598" s="625"/>
      <c r="L598" s="625"/>
      <c r="M598" s="334"/>
      <c r="N598" s="334"/>
    </row>
    <row r="599" spans="1:14" s="276" customFormat="1" ht="20.25">
      <c r="A599" s="625" t="s">
        <v>285</v>
      </c>
      <c r="B599" s="625"/>
      <c r="C599" s="625"/>
      <c r="D599" s="625"/>
      <c r="E599" s="625"/>
      <c r="F599" s="625"/>
      <c r="G599" s="625"/>
      <c r="H599" s="625"/>
      <c r="I599" s="625"/>
      <c r="J599" s="625"/>
      <c r="K599" s="625"/>
      <c r="L599" s="625"/>
      <c r="M599" s="334"/>
      <c r="N599" s="334"/>
    </row>
    <row r="600" spans="1:12" s="171" customFormat="1" ht="18.75">
      <c r="A600" s="170"/>
      <c r="B600" s="172" t="s">
        <v>682</v>
      </c>
      <c r="C600" s="170"/>
      <c r="D600" s="170"/>
      <c r="E600" s="170"/>
      <c r="F600" s="170"/>
      <c r="G600" s="170"/>
      <c r="H600" s="170"/>
      <c r="I600" s="170"/>
      <c r="J600" s="170"/>
      <c r="K600" s="170"/>
      <c r="L600" s="170"/>
    </row>
    <row r="601" spans="1:12" s="171" customFormat="1" ht="18.75">
      <c r="A601" s="170"/>
      <c r="B601" s="172" t="s">
        <v>437</v>
      </c>
      <c r="C601" s="170"/>
      <c r="D601" s="170"/>
      <c r="E601" s="170"/>
      <c r="F601" s="170"/>
      <c r="G601" s="170"/>
      <c r="H601" s="170"/>
      <c r="I601" s="170"/>
      <c r="J601" s="170"/>
      <c r="K601" s="170"/>
      <c r="L601" s="170"/>
    </row>
    <row r="602" spans="1:12" s="118" customFormat="1" ht="18.75">
      <c r="A602" s="626" t="s">
        <v>174</v>
      </c>
      <c r="B602" s="626"/>
      <c r="C602" s="626"/>
      <c r="D602" s="626"/>
      <c r="E602" s="626"/>
      <c r="F602" s="626"/>
      <c r="G602" s="626"/>
      <c r="H602" s="626"/>
      <c r="I602" s="626"/>
      <c r="J602" s="626"/>
      <c r="K602" s="626"/>
      <c r="L602" s="626"/>
    </row>
    <row r="603" spans="1:12" s="118" customFormat="1" ht="18.75">
      <c r="A603" s="627" t="s">
        <v>1586</v>
      </c>
      <c r="B603" s="627"/>
      <c r="C603" s="627"/>
      <c r="D603" s="627"/>
      <c r="E603" s="627"/>
      <c r="F603" s="627"/>
      <c r="G603" s="627"/>
      <c r="H603" s="627"/>
      <c r="I603" s="627"/>
      <c r="J603" s="627"/>
      <c r="K603" s="627"/>
      <c r="L603" s="627"/>
    </row>
    <row r="604" spans="1:12" s="354" customFormat="1" ht="18.75">
      <c r="A604" s="628" t="s">
        <v>24</v>
      </c>
      <c r="B604" s="631" t="s">
        <v>25</v>
      </c>
      <c r="C604" s="634" t="s">
        <v>26</v>
      </c>
      <c r="D604" s="350" t="s">
        <v>27</v>
      </c>
      <c r="E604" s="637" t="s">
        <v>724</v>
      </c>
      <c r="F604" s="637"/>
      <c r="G604" s="637"/>
      <c r="H604" s="637"/>
      <c r="I604" s="638"/>
      <c r="J604" s="352" t="s">
        <v>413</v>
      </c>
      <c r="K604" s="353" t="s">
        <v>725</v>
      </c>
      <c r="L604" s="350" t="s">
        <v>726</v>
      </c>
    </row>
    <row r="605" spans="1:12" s="354" customFormat="1" ht="18.75">
      <c r="A605" s="629"/>
      <c r="B605" s="632"/>
      <c r="C605" s="635"/>
      <c r="D605" s="340" t="s">
        <v>28</v>
      </c>
      <c r="E605" s="351">
        <v>2561</v>
      </c>
      <c r="F605" s="350">
        <v>2562</v>
      </c>
      <c r="G605" s="351">
        <v>2563</v>
      </c>
      <c r="H605" s="350">
        <v>2564</v>
      </c>
      <c r="I605" s="350">
        <v>2565</v>
      </c>
      <c r="J605" s="355" t="s">
        <v>414</v>
      </c>
      <c r="K605" s="356" t="s">
        <v>431</v>
      </c>
      <c r="L605" s="340" t="s">
        <v>727</v>
      </c>
    </row>
    <row r="606" spans="1:12" s="354" customFormat="1" ht="18.75">
      <c r="A606" s="630"/>
      <c r="B606" s="633"/>
      <c r="C606" s="636"/>
      <c r="D606" s="357"/>
      <c r="E606" s="358" t="s">
        <v>30</v>
      </c>
      <c r="F606" s="357" t="s">
        <v>30</v>
      </c>
      <c r="G606" s="358" t="s">
        <v>30</v>
      </c>
      <c r="H606" s="357" t="s">
        <v>30</v>
      </c>
      <c r="I606" s="357" t="s">
        <v>30</v>
      </c>
      <c r="J606" s="359"/>
      <c r="K606" s="360"/>
      <c r="L606" s="357"/>
    </row>
    <row r="607" spans="1:12" ht="16.5">
      <c r="A607" s="19">
        <v>36</v>
      </c>
      <c r="B607" s="109" t="s">
        <v>1470</v>
      </c>
      <c r="C607" s="32" t="s">
        <v>1471</v>
      </c>
      <c r="D607" s="32" t="s">
        <v>1472</v>
      </c>
      <c r="E607" s="154">
        <v>6000</v>
      </c>
      <c r="F607" s="154">
        <v>6000</v>
      </c>
      <c r="G607" s="154">
        <v>6000</v>
      </c>
      <c r="H607" s="154">
        <v>6000</v>
      </c>
      <c r="I607" s="154">
        <v>6000</v>
      </c>
      <c r="J607" s="18" t="s">
        <v>604</v>
      </c>
      <c r="K607" s="32" t="s">
        <v>1473</v>
      </c>
      <c r="L607" s="18" t="s">
        <v>180</v>
      </c>
    </row>
    <row r="608" spans="1:12" ht="16.5">
      <c r="A608" s="19"/>
      <c r="B608" s="109" t="s">
        <v>1474</v>
      </c>
      <c r="C608" s="20" t="s">
        <v>1475</v>
      </c>
      <c r="D608" s="20" t="s">
        <v>1476</v>
      </c>
      <c r="E608" s="84"/>
      <c r="F608" s="19"/>
      <c r="G608" s="37"/>
      <c r="H608" s="37"/>
      <c r="I608" s="37"/>
      <c r="J608" s="19" t="s">
        <v>338</v>
      </c>
      <c r="K608" s="20" t="s">
        <v>1477</v>
      </c>
      <c r="L608" s="19"/>
    </row>
    <row r="609" spans="1:12" ht="16.5">
      <c r="A609" s="19"/>
      <c r="B609" s="109" t="s">
        <v>1546</v>
      </c>
      <c r="C609" s="20"/>
      <c r="D609" s="20" t="s">
        <v>1479</v>
      </c>
      <c r="E609" s="84"/>
      <c r="F609" s="19"/>
      <c r="G609" s="37"/>
      <c r="H609" s="37"/>
      <c r="I609" s="37"/>
      <c r="J609" s="19" t="s">
        <v>1480</v>
      </c>
      <c r="K609" s="20" t="s">
        <v>1481</v>
      </c>
      <c r="L609" s="19"/>
    </row>
    <row r="610" spans="1:12" ht="16.5">
      <c r="A610" s="19"/>
      <c r="B610" s="109"/>
      <c r="C610" s="20"/>
      <c r="D610" s="20" t="s">
        <v>1482</v>
      </c>
      <c r="E610" s="84"/>
      <c r="F610" s="19"/>
      <c r="G610" s="37"/>
      <c r="H610" s="37"/>
      <c r="I610" s="37"/>
      <c r="J610" s="19" t="s">
        <v>1483</v>
      </c>
      <c r="K610" s="20"/>
      <c r="L610" s="19"/>
    </row>
    <row r="611" spans="1:12" ht="16.5">
      <c r="A611" s="19"/>
      <c r="B611" s="109"/>
      <c r="C611" s="20"/>
      <c r="D611" s="20"/>
      <c r="E611" s="84"/>
      <c r="F611" s="19"/>
      <c r="G611" s="37"/>
      <c r="H611" s="37"/>
      <c r="I611" s="37"/>
      <c r="J611" s="19" t="s">
        <v>1484</v>
      </c>
      <c r="K611" s="20"/>
      <c r="L611" s="19"/>
    </row>
    <row r="612" spans="1:12" ht="16.5">
      <c r="A612" s="28"/>
      <c r="B612" s="123"/>
      <c r="C612" s="29"/>
      <c r="D612" s="29"/>
      <c r="E612" s="436"/>
      <c r="F612" s="28"/>
      <c r="G612" s="44"/>
      <c r="H612" s="44"/>
      <c r="I612" s="44"/>
      <c r="J612" s="28"/>
      <c r="K612" s="29"/>
      <c r="L612" s="28"/>
    </row>
    <row r="613" spans="1:12" ht="16.5">
      <c r="A613" s="19">
        <v>37</v>
      </c>
      <c r="B613" s="109" t="s">
        <v>1485</v>
      </c>
      <c r="C613" s="20" t="s">
        <v>1486</v>
      </c>
      <c r="D613" s="20" t="s">
        <v>1487</v>
      </c>
      <c r="E613" s="84">
        <v>10000</v>
      </c>
      <c r="F613" s="84">
        <v>10000</v>
      </c>
      <c r="G613" s="84">
        <v>10000</v>
      </c>
      <c r="H613" s="84">
        <v>10000</v>
      </c>
      <c r="I613" s="84">
        <v>10000</v>
      </c>
      <c r="J613" s="18" t="s">
        <v>604</v>
      </c>
      <c r="K613" s="20" t="s">
        <v>1488</v>
      </c>
      <c r="L613" s="19" t="s">
        <v>180</v>
      </c>
    </row>
    <row r="614" spans="1:12" ht="16.5">
      <c r="A614" s="19"/>
      <c r="B614" s="109" t="s">
        <v>1543</v>
      </c>
      <c r="C614" s="20" t="s">
        <v>1490</v>
      </c>
      <c r="D614" s="20" t="s">
        <v>1491</v>
      </c>
      <c r="E614" s="84"/>
      <c r="F614" s="19"/>
      <c r="G614" s="37"/>
      <c r="H614" s="19"/>
      <c r="I614" s="37"/>
      <c r="J614" s="19" t="s">
        <v>1492</v>
      </c>
      <c r="K614" s="20" t="s">
        <v>1493</v>
      </c>
      <c r="L614" s="19"/>
    </row>
    <row r="615" spans="1:12" ht="16.5">
      <c r="A615" s="19"/>
      <c r="B615" s="109" t="s">
        <v>1547</v>
      </c>
      <c r="C615" s="20" t="s">
        <v>1494</v>
      </c>
      <c r="D615" s="20"/>
      <c r="E615" s="84"/>
      <c r="F615" s="19"/>
      <c r="G615" s="37"/>
      <c r="H615" s="19"/>
      <c r="I615" s="37"/>
      <c r="J615" s="19" t="s">
        <v>1495</v>
      </c>
      <c r="K615" s="20" t="s">
        <v>1496</v>
      </c>
      <c r="L615" s="19"/>
    </row>
    <row r="616" spans="1:12" ht="16.5">
      <c r="A616" s="19"/>
      <c r="B616" s="109"/>
      <c r="C616" s="35" t="s">
        <v>1497</v>
      </c>
      <c r="D616" s="20"/>
      <c r="E616" s="496"/>
      <c r="F616" s="19"/>
      <c r="G616" s="46"/>
      <c r="H616" s="19"/>
      <c r="I616" s="37"/>
      <c r="J616" s="19" t="s">
        <v>1498</v>
      </c>
      <c r="K616" s="22" t="s">
        <v>27</v>
      </c>
      <c r="L616" s="19"/>
    </row>
    <row r="617" spans="1:12" ht="16.5">
      <c r="A617" s="19"/>
      <c r="B617" s="109"/>
      <c r="C617" s="20"/>
      <c r="D617" s="20"/>
      <c r="E617" s="84"/>
      <c r="F617" s="19"/>
      <c r="G617" s="37"/>
      <c r="H617" s="19"/>
      <c r="I617" s="37"/>
      <c r="J617" s="19"/>
      <c r="K617" s="20"/>
      <c r="L617" s="19"/>
    </row>
    <row r="618" spans="1:12" ht="16.5">
      <c r="A618" s="28"/>
      <c r="B618" s="123"/>
      <c r="C618" s="29"/>
      <c r="D618" s="29"/>
      <c r="E618" s="436"/>
      <c r="F618" s="28"/>
      <c r="G618" s="44"/>
      <c r="H618" s="28"/>
      <c r="I618" s="44"/>
      <c r="J618" s="28"/>
      <c r="K618" s="29"/>
      <c r="L618" s="28"/>
    </row>
    <row r="619" spans="1:12" ht="16.5">
      <c r="A619" s="19">
        <v>38</v>
      </c>
      <c r="B619" s="109" t="s">
        <v>1456</v>
      </c>
      <c r="C619" s="32" t="s">
        <v>1457</v>
      </c>
      <c r="D619" s="32" t="s">
        <v>1458</v>
      </c>
      <c r="E619" s="84">
        <v>5000</v>
      </c>
      <c r="F619" s="84">
        <v>5000</v>
      </c>
      <c r="G619" s="84">
        <v>5000</v>
      </c>
      <c r="H619" s="84">
        <v>5000</v>
      </c>
      <c r="I619" s="84">
        <v>5000</v>
      </c>
      <c r="J619" s="18" t="s">
        <v>604</v>
      </c>
      <c r="K619" s="32" t="s">
        <v>1459</v>
      </c>
      <c r="L619" s="18" t="s">
        <v>180</v>
      </c>
    </row>
    <row r="620" spans="1:12" ht="16.5">
      <c r="A620" s="19"/>
      <c r="B620" s="109" t="s">
        <v>1548</v>
      </c>
      <c r="C620" s="20" t="s">
        <v>1461</v>
      </c>
      <c r="D620" s="20" t="s">
        <v>1462</v>
      </c>
      <c r="E620" s="84"/>
      <c r="F620" s="19"/>
      <c r="G620" s="37"/>
      <c r="H620" s="37"/>
      <c r="I620" s="37"/>
      <c r="J620" s="19" t="s">
        <v>1463</v>
      </c>
      <c r="K620" s="20" t="s">
        <v>1464</v>
      </c>
      <c r="L620" s="19"/>
    </row>
    <row r="621" spans="1:12" ht="16.5">
      <c r="A621" s="19"/>
      <c r="B621" s="109"/>
      <c r="C621" s="20" t="s">
        <v>1465</v>
      </c>
      <c r="D621" s="20" t="s">
        <v>1466</v>
      </c>
      <c r="E621" s="84"/>
      <c r="F621" s="19"/>
      <c r="G621" s="37"/>
      <c r="H621" s="37"/>
      <c r="I621" s="37"/>
      <c r="J621" s="19" t="s">
        <v>1467</v>
      </c>
      <c r="K621" s="20" t="s">
        <v>1468</v>
      </c>
      <c r="L621" s="19"/>
    </row>
    <row r="622" spans="1:12" ht="16.5">
      <c r="A622" s="19"/>
      <c r="B622" s="109"/>
      <c r="C622" s="20"/>
      <c r="D622" s="20" t="s">
        <v>1469</v>
      </c>
      <c r="E622" s="84"/>
      <c r="F622" s="19"/>
      <c r="G622" s="37"/>
      <c r="H622" s="37"/>
      <c r="I622" s="37"/>
      <c r="J622" s="19" t="s">
        <v>606</v>
      </c>
      <c r="K622" s="20"/>
      <c r="L622" s="19"/>
    </row>
    <row r="623" spans="1:12" ht="16.5">
      <c r="A623" s="19"/>
      <c r="B623" s="109"/>
      <c r="C623" s="20"/>
      <c r="D623" s="20"/>
      <c r="E623" s="84"/>
      <c r="F623" s="19"/>
      <c r="G623" s="37"/>
      <c r="H623" s="37"/>
      <c r="I623" s="37"/>
      <c r="J623" s="19"/>
      <c r="K623" s="20"/>
      <c r="L623" s="19"/>
    </row>
    <row r="624" spans="1:12" ht="16.5">
      <c r="A624" s="28"/>
      <c r="B624" s="123"/>
      <c r="C624" s="29"/>
      <c r="D624" s="29"/>
      <c r="E624" s="436"/>
      <c r="F624" s="28"/>
      <c r="G624" s="44"/>
      <c r="H624" s="44"/>
      <c r="I624" s="44"/>
      <c r="J624" s="28"/>
      <c r="K624" s="29"/>
      <c r="L624" s="28"/>
    </row>
    <row r="625" spans="1:12" ht="16.5">
      <c r="A625" s="19">
        <v>39</v>
      </c>
      <c r="B625" s="109" t="s">
        <v>1470</v>
      </c>
      <c r="C625" s="32" t="s">
        <v>1471</v>
      </c>
      <c r="D625" s="32" t="s">
        <v>1472</v>
      </c>
      <c r="E625" s="154">
        <v>5000</v>
      </c>
      <c r="F625" s="154">
        <v>5000</v>
      </c>
      <c r="G625" s="154">
        <v>5000</v>
      </c>
      <c r="H625" s="154">
        <v>5000</v>
      </c>
      <c r="I625" s="154">
        <v>5000</v>
      </c>
      <c r="J625" s="18" t="s">
        <v>604</v>
      </c>
      <c r="K625" s="32" t="s">
        <v>1473</v>
      </c>
      <c r="L625" s="18" t="s">
        <v>180</v>
      </c>
    </row>
    <row r="626" spans="1:12" ht="16.5">
      <c r="A626" s="19"/>
      <c r="B626" s="109" t="s">
        <v>1474</v>
      </c>
      <c r="C626" s="20" t="s">
        <v>1475</v>
      </c>
      <c r="D626" s="20" t="s">
        <v>1476</v>
      </c>
      <c r="E626" s="84"/>
      <c r="F626" s="19"/>
      <c r="G626" s="37"/>
      <c r="H626" s="37"/>
      <c r="I626" s="37"/>
      <c r="J626" s="19" t="s">
        <v>338</v>
      </c>
      <c r="K626" s="20" t="s">
        <v>1477</v>
      </c>
      <c r="L626" s="19"/>
    </row>
    <row r="627" spans="1:12" ht="16.5">
      <c r="A627" s="19"/>
      <c r="B627" s="109" t="s">
        <v>1549</v>
      </c>
      <c r="C627" s="20"/>
      <c r="D627" s="20" t="s">
        <v>1479</v>
      </c>
      <c r="E627" s="84"/>
      <c r="F627" s="19"/>
      <c r="G627" s="37"/>
      <c r="H627" s="37"/>
      <c r="I627" s="37"/>
      <c r="J627" s="19" t="s">
        <v>1480</v>
      </c>
      <c r="K627" s="20" t="s">
        <v>1481</v>
      </c>
      <c r="L627" s="19"/>
    </row>
    <row r="628" spans="1:12" ht="16.5">
      <c r="A628" s="19"/>
      <c r="B628" s="109"/>
      <c r="C628" s="20"/>
      <c r="D628" s="20" t="s">
        <v>1482</v>
      </c>
      <c r="E628" s="84"/>
      <c r="F628" s="19"/>
      <c r="G628" s="37"/>
      <c r="H628" s="37"/>
      <c r="I628" s="37"/>
      <c r="J628" s="19" t="s">
        <v>1483</v>
      </c>
      <c r="K628" s="20"/>
      <c r="L628" s="19"/>
    </row>
    <row r="629" spans="1:12" ht="16.5">
      <c r="A629" s="19"/>
      <c r="B629" s="109"/>
      <c r="C629" s="20"/>
      <c r="D629" s="20"/>
      <c r="E629" s="84"/>
      <c r="F629" s="19"/>
      <c r="G629" s="37"/>
      <c r="H629" s="37"/>
      <c r="I629" s="37"/>
      <c r="J629" s="19" t="s">
        <v>1484</v>
      </c>
      <c r="K629" s="20"/>
      <c r="L629" s="19"/>
    </row>
    <row r="630" spans="1:12" ht="16.5">
      <c r="A630" s="28"/>
      <c r="B630" s="123"/>
      <c r="C630" s="29"/>
      <c r="D630" s="29"/>
      <c r="E630" s="436"/>
      <c r="F630" s="28"/>
      <c r="G630" s="44"/>
      <c r="H630" s="44"/>
      <c r="I630" s="44"/>
      <c r="J630" s="28"/>
      <c r="K630" s="29"/>
      <c r="L630" s="28"/>
    </row>
    <row r="631" spans="1:14" s="276" customFormat="1" ht="20.25">
      <c r="A631" s="625" t="s">
        <v>22</v>
      </c>
      <c r="B631" s="625"/>
      <c r="C631" s="625"/>
      <c r="D631" s="625"/>
      <c r="E631" s="625"/>
      <c r="F631" s="625"/>
      <c r="G631" s="625"/>
      <c r="H631" s="625"/>
      <c r="I631" s="625"/>
      <c r="J631" s="625"/>
      <c r="K631" s="625"/>
      <c r="L631" s="625"/>
      <c r="M631" s="334"/>
      <c r="N631" s="334"/>
    </row>
    <row r="632" spans="1:14" s="276" customFormat="1" ht="20.25">
      <c r="A632" s="625" t="s">
        <v>1388</v>
      </c>
      <c r="B632" s="625"/>
      <c r="C632" s="625"/>
      <c r="D632" s="625"/>
      <c r="E632" s="625"/>
      <c r="F632" s="625"/>
      <c r="G632" s="625"/>
      <c r="H632" s="625"/>
      <c r="I632" s="625"/>
      <c r="J632" s="625"/>
      <c r="K632" s="625"/>
      <c r="L632" s="625"/>
      <c r="M632" s="334"/>
      <c r="N632" s="334"/>
    </row>
    <row r="633" spans="1:14" s="276" customFormat="1" ht="20.25">
      <c r="A633" s="625" t="s">
        <v>285</v>
      </c>
      <c r="B633" s="625"/>
      <c r="C633" s="625"/>
      <c r="D633" s="625"/>
      <c r="E633" s="625"/>
      <c r="F633" s="625"/>
      <c r="G633" s="625"/>
      <c r="H633" s="625"/>
      <c r="I633" s="625"/>
      <c r="J633" s="625"/>
      <c r="K633" s="625"/>
      <c r="L633" s="625"/>
      <c r="M633" s="334"/>
      <c r="N633" s="334"/>
    </row>
    <row r="634" spans="1:12" s="171" customFormat="1" ht="18.75">
      <c r="A634" s="170"/>
      <c r="B634" s="172" t="s">
        <v>682</v>
      </c>
      <c r="C634" s="170"/>
      <c r="D634" s="170"/>
      <c r="E634" s="170"/>
      <c r="F634" s="170"/>
      <c r="G634" s="170"/>
      <c r="H634" s="170"/>
      <c r="I634" s="170"/>
      <c r="J634" s="170"/>
      <c r="K634" s="170"/>
      <c r="L634" s="170"/>
    </row>
    <row r="635" spans="1:12" s="171" customFormat="1" ht="18.75">
      <c r="A635" s="170"/>
      <c r="B635" s="172" t="s">
        <v>437</v>
      </c>
      <c r="C635" s="170"/>
      <c r="D635" s="170"/>
      <c r="E635" s="170"/>
      <c r="F635" s="170"/>
      <c r="G635" s="170"/>
      <c r="H635" s="170"/>
      <c r="I635" s="170"/>
      <c r="J635" s="170"/>
      <c r="K635" s="170"/>
      <c r="L635" s="170"/>
    </row>
    <row r="636" spans="1:12" s="118" customFormat="1" ht="18.75">
      <c r="A636" s="626" t="s">
        <v>174</v>
      </c>
      <c r="B636" s="626"/>
      <c r="C636" s="626"/>
      <c r="D636" s="626"/>
      <c r="E636" s="626"/>
      <c r="F636" s="626"/>
      <c r="G636" s="626"/>
      <c r="H636" s="626"/>
      <c r="I636" s="626"/>
      <c r="J636" s="626"/>
      <c r="K636" s="626"/>
      <c r="L636" s="626"/>
    </row>
    <row r="637" spans="1:12" s="118" customFormat="1" ht="18.75">
      <c r="A637" s="627" t="s">
        <v>1586</v>
      </c>
      <c r="B637" s="627"/>
      <c r="C637" s="627"/>
      <c r="D637" s="627"/>
      <c r="E637" s="627"/>
      <c r="F637" s="627"/>
      <c r="G637" s="627"/>
      <c r="H637" s="627"/>
      <c r="I637" s="627"/>
      <c r="J637" s="627"/>
      <c r="K637" s="627"/>
      <c r="L637" s="627"/>
    </row>
    <row r="638" spans="1:12" s="354" customFormat="1" ht="18.75">
      <c r="A638" s="628" t="s">
        <v>24</v>
      </c>
      <c r="B638" s="631" t="s">
        <v>25</v>
      </c>
      <c r="C638" s="634" t="s">
        <v>26</v>
      </c>
      <c r="D638" s="350" t="s">
        <v>27</v>
      </c>
      <c r="E638" s="637" t="s">
        <v>724</v>
      </c>
      <c r="F638" s="637"/>
      <c r="G638" s="637"/>
      <c r="H638" s="637"/>
      <c r="I638" s="638"/>
      <c r="J638" s="352" t="s">
        <v>413</v>
      </c>
      <c r="K638" s="353" t="s">
        <v>725</v>
      </c>
      <c r="L638" s="350" t="s">
        <v>726</v>
      </c>
    </row>
    <row r="639" spans="1:12" s="354" customFormat="1" ht="18.75">
      <c r="A639" s="629"/>
      <c r="B639" s="632"/>
      <c r="C639" s="635"/>
      <c r="D639" s="340" t="s">
        <v>28</v>
      </c>
      <c r="E639" s="351">
        <v>2561</v>
      </c>
      <c r="F639" s="350">
        <v>2562</v>
      </c>
      <c r="G639" s="351">
        <v>2563</v>
      </c>
      <c r="H639" s="350">
        <v>2564</v>
      </c>
      <c r="I639" s="350">
        <v>2565</v>
      </c>
      <c r="J639" s="355" t="s">
        <v>414</v>
      </c>
      <c r="K639" s="356" t="s">
        <v>431</v>
      </c>
      <c r="L639" s="340" t="s">
        <v>727</v>
      </c>
    </row>
    <row r="640" spans="1:12" s="354" customFormat="1" ht="18.75">
      <c r="A640" s="630"/>
      <c r="B640" s="633"/>
      <c r="C640" s="636"/>
      <c r="D640" s="357"/>
      <c r="E640" s="358" t="s">
        <v>30</v>
      </c>
      <c r="F640" s="357" t="s">
        <v>30</v>
      </c>
      <c r="G640" s="358" t="s">
        <v>30</v>
      </c>
      <c r="H640" s="357" t="s">
        <v>30</v>
      </c>
      <c r="I640" s="357" t="s">
        <v>30</v>
      </c>
      <c r="J640" s="359"/>
      <c r="K640" s="360"/>
      <c r="L640" s="357"/>
    </row>
    <row r="641" spans="1:12" ht="16.5">
      <c r="A641" s="19">
        <v>40</v>
      </c>
      <c r="B641" s="109" t="s">
        <v>1456</v>
      </c>
      <c r="C641" s="32" t="s">
        <v>1457</v>
      </c>
      <c r="D641" s="32" t="s">
        <v>1458</v>
      </c>
      <c r="E641" s="84">
        <v>5000</v>
      </c>
      <c r="F641" s="84">
        <v>5000</v>
      </c>
      <c r="G641" s="84">
        <v>5000</v>
      </c>
      <c r="H641" s="84">
        <v>5000</v>
      </c>
      <c r="I641" s="84">
        <v>5000</v>
      </c>
      <c r="J641" s="18" t="s">
        <v>604</v>
      </c>
      <c r="K641" s="32" t="s">
        <v>1459</v>
      </c>
      <c r="L641" s="18" t="s">
        <v>180</v>
      </c>
    </row>
    <row r="642" spans="1:12" ht="16.5">
      <c r="A642" s="19"/>
      <c r="B642" s="109" t="s">
        <v>1550</v>
      </c>
      <c r="C642" s="20" t="s">
        <v>1461</v>
      </c>
      <c r="D642" s="20" t="s">
        <v>1462</v>
      </c>
      <c r="E642" s="84"/>
      <c r="F642" s="19"/>
      <c r="G642" s="37"/>
      <c r="H642" s="37"/>
      <c r="I642" s="37"/>
      <c r="J642" s="19" t="s">
        <v>1463</v>
      </c>
      <c r="K642" s="20" t="s">
        <v>1464</v>
      </c>
      <c r="L642" s="19"/>
    </row>
    <row r="643" spans="1:12" ht="16.5">
      <c r="A643" s="19"/>
      <c r="B643" s="109"/>
      <c r="C643" s="20" t="s">
        <v>1465</v>
      </c>
      <c r="D643" s="20" t="s">
        <v>1466</v>
      </c>
      <c r="E643" s="84"/>
      <c r="F643" s="19"/>
      <c r="G643" s="37"/>
      <c r="H643" s="37"/>
      <c r="I643" s="37"/>
      <c r="J643" s="19" t="s">
        <v>1467</v>
      </c>
      <c r="K643" s="20" t="s">
        <v>1468</v>
      </c>
      <c r="L643" s="19"/>
    </row>
    <row r="644" spans="1:12" ht="16.5">
      <c r="A644" s="19"/>
      <c r="B644" s="109"/>
      <c r="C644" s="20"/>
      <c r="D644" s="20" t="s">
        <v>1469</v>
      </c>
      <c r="E644" s="84"/>
      <c r="F644" s="19"/>
      <c r="G644" s="37"/>
      <c r="H644" s="37"/>
      <c r="I644" s="37"/>
      <c r="J644" s="19" t="s">
        <v>606</v>
      </c>
      <c r="K644" s="20"/>
      <c r="L644" s="19"/>
    </row>
    <row r="645" spans="1:12" ht="16.5">
      <c r="A645" s="19"/>
      <c r="B645" s="109"/>
      <c r="C645" s="20"/>
      <c r="D645" s="20"/>
      <c r="E645" s="84"/>
      <c r="F645" s="19"/>
      <c r="G645" s="37"/>
      <c r="H645" s="37"/>
      <c r="I645" s="37"/>
      <c r="J645" s="19"/>
      <c r="K645" s="20"/>
      <c r="L645" s="19"/>
    </row>
    <row r="646" spans="1:12" ht="16.5">
      <c r="A646" s="28"/>
      <c r="B646" s="123"/>
      <c r="C646" s="29"/>
      <c r="D646" s="29"/>
      <c r="E646" s="436"/>
      <c r="F646" s="28"/>
      <c r="G646" s="44"/>
      <c r="H646" s="44"/>
      <c r="I646" s="44"/>
      <c r="J646" s="28"/>
      <c r="K646" s="29"/>
      <c r="L646" s="28"/>
    </row>
    <row r="647" spans="1:12" ht="16.5">
      <c r="A647" s="19">
        <v>41</v>
      </c>
      <c r="B647" s="109" t="s">
        <v>1470</v>
      </c>
      <c r="C647" s="32" t="s">
        <v>1471</v>
      </c>
      <c r="D647" s="32" t="s">
        <v>1472</v>
      </c>
      <c r="E647" s="154">
        <v>5000</v>
      </c>
      <c r="F647" s="154">
        <v>5000</v>
      </c>
      <c r="G647" s="154">
        <v>5000</v>
      </c>
      <c r="H647" s="154">
        <v>5000</v>
      </c>
      <c r="I647" s="154">
        <v>5000</v>
      </c>
      <c r="J647" s="18" t="s">
        <v>604</v>
      </c>
      <c r="K647" s="32" t="s">
        <v>1473</v>
      </c>
      <c r="L647" s="18" t="s">
        <v>180</v>
      </c>
    </row>
    <row r="648" spans="1:12" ht="16.5">
      <c r="A648" s="19"/>
      <c r="B648" s="109" t="s">
        <v>1474</v>
      </c>
      <c r="C648" s="20" t="s">
        <v>1475</v>
      </c>
      <c r="D648" s="20" t="s">
        <v>1476</v>
      </c>
      <c r="E648" s="84"/>
      <c r="F648" s="19"/>
      <c r="G648" s="37"/>
      <c r="H648" s="37"/>
      <c r="I648" s="37"/>
      <c r="J648" s="19" t="s">
        <v>338</v>
      </c>
      <c r="K648" s="20" t="s">
        <v>1477</v>
      </c>
      <c r="L648" s="19"/>
    </row>
    <row r="649" spans="1:12" ht="16.5">
      <c r="A649" s="19"/>
      <c r="B649" s="109" t="s">
        <v>1551</v>
      </c>
      <c r="C649" s="20"/>
      <c r="D649" s="20" t="s">
        <v>1479</v>
      </c>
      <c r="E649" s="84"/>
      <c r="F649" s="19"/>
      <c r="G649" s="37"/>
      <c r="H649" s="37"/>
      <c r="I649" s="37"/>
      <c r="J649" s="19" t="s">
        <v>1480</v>
      </c>
      <c r="K649" s="20" t="s">
        <v>1481</v>
      </c>
      <c r="L649" s="19"/>
    </row>
    <row r="650" spans="1:12" ht="16.5">
      <c r="A650" s="19"/>
      <c r="B650" s="109"/>
      <c r="C650" s="20"/>
      <c r="D650" s="20" t="s">
        <v>1482</v>
      </c>
      <c r="E650" s="84"/>
      <c r="F650" s="19"/>
      <c r="G650" s="37"/>
      <c r="H650" s="37"/>
      <c r="I650" s="37"/>
      <c r="J650" s="19" t="s">
        <v>1483</v>
      </c>
      <c r="K650" s="20"/>
      <c r="L650" s="19"/>
    </row>
    <row r="651" spans="1:12" ht="16.5">
      <c r="A651" s="19"/>
      <c r="B651" s="109"/>
      <c r="C651" s="20"/>
      <c r="D651" s="20"/>
      <c r="E651" s="84"/>
      <c r="F651" s="19"/>
      <c r="G651" s="37"/>
      <c r="H651" s="37"/>
      <c r="I651" s="37"/>
      <c r="J651" s="19" t="s">
        <v>1484</v>
      </c>
      <c r="K651" s="20"/>
      <c r="L651" s="19"/>
    </row>
    <row r="652" spans="1:12" ht="16.5">
      <c r="A652" s="28"/>
      <c r="B652" s="123"/>
      <c r="C652" s="29"/>
      <c r="D652" s="29"/>
      <c r="E652" s="436"/>
      <c r="F652" s="28"/>
      <c r="G652" s="44"/>
      <c r="H652" s="44"/>
      <c r="I652" s="44"/>
      <c r="J652" s="28"/>
      <c r="K652" s="29"/>
      <c r="L652" s="28"/>
    </row>
    <row r="653" spans="1:12" ht="16.5">
      <c r="A653" s="18">
        <v>42</v>
      </c>
      <c r="B653" s="155" t="s">
        <v>1485</v>
      </c>
      <c r="C653" s="32" t="s">
        <v>1486</v>
      </c>
      <c r="D653" s="32" t="s">
        <v>1487</v>
      </c>
      <c r="E653" s="154">
        <v>10000</v>
      </c>
      <c r="F653" s="154">
        <v>10000</v>
      </c>
      <c r="G653" s="154">
        <v>10000</v>
      </c>
      <c r="H653" s="154">
        <v>10000</v>
      </c>
      <c r="I653" s="154">
        <v>10000</v>
      </c>
      <c r="J653" s="18" t="s">
        <v>604</v>
      </c>
      <c r="K653" s="32" t="s">
        <v>1488</v>
      </c>
      <c r="L653" s="18" t="s">
        <v>180</v>
      </c>
    </row>
    <row r="654" spans="1:12" ht="16.5">
      <c r="A654" s="19"/>
      <c r="B654" s="109" t="s">
        <v>1489</v>
      </c>
      <c r="C654" s="20" t="s">
        <v>1490</v>
      </c>
      <c r="D654" s="20" t="s">
        <v>1491</v>
      </c>
      <c r="E654" s="84"/>
      <c r="F654" s="19"/>
      <c r="G654" s="37"/>
      <c r="H654" s="19"/>
      <c r="I654" s="37"/>
      <c r="J654" s="19" t="s">
        <v>1492</v>
      </c>
      <c r="K654" s="20" t="s">
        <v>1493</v>
      </c>
      <c r="L654" s="19"/>
    </row>
    <row r="655" spans="1:12" ht="16.5">
      <c r="A655" s="19"/>
      <c r="B655" s="109" t="s">
        <v>1551</v>
      </c>
      <c r="C655" s="20" t="s">
        <v>1494</v>
      </c>
      <c r="D655" s="20"/>
      <c r="E655" s="84"/>
      <c r="F655" s="19"/>
      <c r="G655" s="37"/>
      <c r="H655" s="19"/>
      <c r="I655" s="37"/>
      <c r="J655" s="19" t="s">
        <v>1495</v>
      </c>
      <c r="K655" s="20" t="s">
        <v>1496</v>
      </c>
      <c r="L655" s="19"/>
    </row>
    <row r="656" spans="1:12" ht="16.5">
      <c r="A656" s="28"/>
      <c r="B656" s="123"/>
      <c r="C656" s="85" t="s">
        <v>1497</v>
      </c>
      <c r="D656" s="29"/>
      <c r="E656" s="497"/>
      <c r="F656" s="28"/>
      <c r="G656" s="47"/>
      <c r="H656" s="28"/>
      <c r="I656" s="44"/>
      <c r="J656" s="28" t="s">
        <v>1498</v>
      </c>
      <c r="K656" s="38" t="s">
        <v>27</v>
      </c>
      <c r="L656" s="28"/>
    </row>
    <row r="657" spans="1:12" ht="16.5">
      <c r="A657" s="19">
        <v>43</v>
      </c>
      <c r="B657" s="109" t="s">
        <v>1795</v>
      </c>
      <c r="C657" s="20" t="s">
        <v>1796</v>
      </c>
      <c r="D657" s="20" t="s">
        <v>1798</v>
      </c>
      <c r="E657" s="84">
        <v>50000</v>
      </c>
      <c r="F657" s="84">
        <v>50000</v>
      </c>
      <c r="G657" s="84">
        <v>50000</v>
      </c>
      <c r="H657" s="84">
        <v>50000</v>
      </c>
      <c r="I657" s="84">
        <v>50000</v>
      </c>
      <c r="J657" s="19" t="s">
        <v>604</v>
      </c>
      <c r="K657" s="20" t="s">
        <v>1803</v>
      </c>
      <c r="L657" s="19" t="s">
        <v>180</v>
      </c>
    </row>
    <row r="658" spans="1:12" ht="16.5">
      <c r="A658" s="19"/>
      <c r="B658" s="109"/>
      <c r="C658" s="20" t="s">
        <v>1797</v>
      </c>
      <c r="D658" s="20" t="s">
        <v>1799</v>
      </c>
      <c r="E658" s="84"/>
      <c r="F658" s="19"/>
      <c r="G658" s="37"/>
      <c r="H658" s="19"/>
      <c r="I658" s="37"/>
      <c r="J658" s="19" t="s">
        <v>1801</v>
      </c>
      <c r="K658" s="20" t="s">
        <v>1804</v>
      </c>
      <c r="L658" s="19"/>
    </row>
    <row r="659" spans="1:12" ht="16.5">
      <c r="A659" s="19"/>
      <c r="B659" s="109"/>
      <c r="C659" s="20"/>
      <c r="D659" s="20" t="s">
        <v>1800</v>
      </c>
      <c r="E659" s="84"/>
      <c r="F659" s="19"/>
      <c r="G659" s="37"/>
      <c r="H659" s="19"/>
      <c r="I659" s="37"/>
      <c r="J659" s="19" t="s">
        <v>1802</v>
      </c>
      <c r="K659" s="20" t="s">
        <v>1805</v>
      </c>
      <c r="L659" s="19"/>
    </row>
    <row r="660" spans="1:12" s="349" customFormat="1" ht="18.75">
      <c r="A660" s="506" t="s">
        <v>1240</v>
      </c>
      <c r="B660" s="506" t="s">
        <v>1806</v>
      </c>
      <c r="C660" s="506"/>
      <c r="D660" s="506"/>
      <c r="E660" s="507">
        <f>SUM(E657+E653+E647+E641+E625+E619+E613+E607+E591+E585+E579+E573+E557+E550+E544+E539+E524+E517+E511+E505+E488+E482+E477+E471+E455+E449+E443+E437+E419+E414+E409+E403+E385+E380+E374+E369+E352+E346+E341+E335+E320+E315+E310+E305+E300+E300)</f>
        <v>479980</v>
      </c>
      <c r="F660" s="507">
        <f>SUM(F657+F653+F647+F641+F625+F619+F613+F607+F591+F585+F579+F573+F557+F550+F544+F539+F524+F517+F511+F505+F488+F482+F477+F471+F455+F449+F443+F437+F419+F414+F409+F403+F385+F380+F374+F369+F352+F346+F341+F335+F320+F315+F310+F305+F300+F300)</f>
        <v>479980</v>
      </c>
      <c r="G660" s="507">
        <f>SUM(G657+G653+G647+G641+G625+G619+G613+G607+G591+G585+G579+G573+G557+G550+G544+G539+G524+G517+G511+G505+G488+G482+G477+G471+G455+G449+G443+G437+G419+G414+G409+G403+G385+G380+G374+G369+G352+G346+G341+G335+G320+G315+G310+G305+G300+G300)</f>
        <v>479980</v>
      </c>
      <c r="H660" s="507">
        <f>SUM(H657+H653+H647+H641+H625+H619+H613+H607+H591+H585+H579+H573+H557+H550+H544+H539+H524+H517+H511+H505+H488+H482+H477+H471+H455+H449+H443+H437+H419+H414+H409+H403+H385+H380+H374+H369+H352+H346+H341+H335+H320+H315+H310+H305+H300+H300)</f>
        <v>479980</v>
      </c>
      <c r="I660" s="507">
        <f>SUM(I657+I653+I647+I641+I625+I619+I613+I607+I591+I585+I579+I573+I557+I550+I544+I539+I524+I517+I511+I505+I488+I482+I477+I471+I455+I449+I443+I437+I419+I414+I409+I403+I385+I380+I374+I369+I352+I346+I341+I335+I320+I315+I310+I305+I300+I300)</f>
        <v>479980</v>
      </c>
      <c r="J660" s="508"/>
      <c r="K660" s="506"/>
      <c r="L660" s="506"/>
    </row>
    <row r="661" spans="1:12" s="363" customFormat="1" ht="15.75">
      <c r="A661" s="362"/>
      <c r="B661" s="35"/>
      <c r="C661" s="35"/>
      <c r="D661" s="50"/>
      <c r="E661" s="458"/>
      <c r="F661" s="458"/>
      <c r="G661" s="458"/>
      <c r="H661" s="458"/>
      <c r="I661" s="458"/>
      <c r="J661" s="510"/>
      <c r="K661" s="46"/>
      <c r="L661" s="46"/>
    </row>
    <row r="662" spans="1:12" s="363" customFormat="1" ht="15.75">
      <c r="A662" s="362"/>
      <c r="B662" s="35"/>
      <c r="C662" s="35"/>
      <c r="D662" s="50"/>
      <c r="E662" s="458"/>
      <c r="F662" s="458"/>
      <c r="G662" s="458"/>
      <c r="H662" s="458"/>
      <c r="I662" s="458"/>
      <c r="J662" s="510"/>
      <c r="K662" s="46"/>
      <c r="L662" s="46"/>
    </row>
    <row r="663" spans="1:12" s="363" customFormat="1" ht="15.75">
      <c r="A663" s="362"/>
      <c r="B663" s="35"/>
      <c r="C663" s="35"/>
      <c r="D663" s="50"/>
      <c r="E663" s="458"/>
      <c r="F663" s="458"/>
      <c r="G663" s="458"/>
      <c r="H663" s="458"/>
      <c r="I663" s="458"/>
      <c r="J663" s="510"/>
      <c r="K663" s="46"/>
      <c r="L663" s="46"/>
    </row>
    <row r="664" spans="1:12" s="363" customFormat="1" ht="15.75">
      <c r="A664" s="362"/>
      <c r="B664" s="35"/>
      <c r="C664" s="35"/>
      <c r="D664" s="50"/>
      <c r="E664" s="458"/>
      <c r="F664" s="458"/>
      <c r="G664" s="458"/>
      <c r="H664" s="458"/>
      <c r="I664" s="458"/>
      <c r="J664" s="510"/>
      <c r="K664" s="46"/>
      <c r="L664" s="46"/>
    </row>
    <row r="665" spans="1:12" s="363" customFormat="1" ht="20.25">
      <c r="A665" s="625" t="s">
        <v>22</v>
      </c>
      <c r="B665" s="625"/>
      <c r="C665" s="625"/>
      <c r="D665" s="625"/>
      <c r="E665" s="625"/>
      <c r="F665" s="625"/>
      <c r="G665" s="625"/>
      <c r="H665" s="625"/>
      <c r="I665" s="625"/>
      <c r="J665" s="625"/>
      <c r="K665" s="625"/>
      <c r="L665" s="625"/>
    </row>
    <row r="666" spans="1:12" s="363" customFormat="1" ht="20.25">
      <c r="A666" s="625" t="s">
        <v>1388</v>
      </c>
      <c r="B666" s="625"/>
      <c r="C666" s="625"/>
      <c r="D666" s="625"/>
      <c r="E666" s="625"/>
      <c r="F666" s="625"/>
      <c r="G666" s="625"/>
      <c r="H666" s="625"/>
      <c r="I666" s="625"/>
      <c r="J666" s="625"/>
      <c r="K666" s="625"/>
      <c r="L666" s="625"/>
    </row>
    <row r="667" spans="1:12" s="363" customFormat="1" ht="20.25">
      <c r="A667" s="625" t="s">
        <v>285</v>
      </c>
      <c r="B667" s="625"/>
      <c r="C667" s="625"/>
      <c r="D667" s="625"/>
      <c r="E667" s="625"/>
      <c r="F667" s="625"/>
      <c r="G667" s="625"/>
      <c r="H667" s="625"/>
      <c r="I667" s="625"/>
      <c r="J667" s="625"/>
      <c r="K667" s="625"/>
      <c r="L667" s="625"/>
    </row>
    <row r="668" spans="1:12" s="171" customFormat="1" ht="18.75">
      <c r="A668" s="170"/>
      <c r="B668" s="172" t="s">
        <v>803</v>
      </c>
      <c r="C668" s="170"/>
      <c r="D668" s="170"/>
      <c r="E668" s="170"/>
      <c r="F668" s="170"/>
      <c r="G668" s="170"/>
      <c r="H668" s="170"/>
      <c r="I668" s="170"/>
      <c r="J668" s="170"/>
      <c r="K668" s="170"/>
      <c r="L668" s="190"/>
    </row>
    <row r="669" spans="1:12" s="171" customFormat="1" ht="18.75">
      <c r="A669" s="170"/>
      <c r="B669" s="172" t="s">
        <v>804</v>
      </c>
      <c r="C669" s="170"/>
      <c r="D669" s="170"/>
      <c r="E669" s="170"/>
      <c r="F669" s="170"/>
      <c r="G669" s="170"/>
      <c r="H669" s="170"/>
      <c r="I669" s="170"/>
      <c r="J669" s="170"/>
      <c r="K669" s="170"/>
      <c r="L669" s="190"/>
    </row>
    <row r="670" spans="1:12" s="171" customFormat="1" ht="18.75">
      <c r="A670" s="617" t="s">
        <v>805</v>
      </c>
      <c r="B670" s="617"/>
      <c r="C670" s="617"/>
      <c r="D670" s="617"/>
      <c r="E670" s="617"/>
      <c r="F670" s="617"/>
      <c r="G670" s="617"/>
      <c r="H670" s="617"/>
      <c r="I670" s="617"/>
      <c r="J670" s="617"/>
      <c r="K670" s="617"/>
      <c r="L670" s="617"/>
    </row>
    <row r="671" spans="1:12" s="171" customFormat="1" ht="18.75">
      <c r="A671" s="613" t="s">
        <v>1257</v>
      </c>
      <c r="B671" s="613"/>
      <c r="C671" s="613"/>
      <c r="D671" s="613"/>
      <c r="E671" s="613"/>
      <c r="F671" s="613"/>
      <c r="G671" s="613"/>
      <c r="H671" s="613"/>
      <c r="I671" s="613"/>
      <c r="J671" s="613"/>
      <c r="K671" s="613"/>
      <c r="L671" s="613"/>
    </row>
    <row r="672" spans="1:12" ht="18.75">
      <c r="A672" s="3"/>
      <c r="B672" s="618" t="s">
        <v>25</v>
      </c>
      <c r="C672" s="618" t="s">
        <v>26</v>
      </c>
      <c r="D672" s="4" t="s">
        <v>27</v>
      </c>
      <c r="E672" s="614" t="s">
        <v>29</v>
      </c>
      <c r="F672" s="615"/>
      <c r="G672" s="615"/>
      <c r="H672" s="615"/>
      <c r="I672" s="616"/>
      <c r="J672" s="31" t="s">
        <v>415</v>
      </c>
      <c r="K672" s="130" t="s">
        <v>430</v>
      </c>
      <c r="L672" s="191" t="s">
        <v>432</v>
      </c>
    </row>
    <row r="673" spans="1:12" ht="18.75">
      <c r="A673" s="5" t="s">
        <v>24</v>
      </c>
      <c r="B673" s="619"/>
      <c r="C673" s="619"/>
      <c r="D673" s="7" t="s">
        <v>28</v>
      </c>
      <c r="E673" s="8">
        <v>2561</v>
      </c>
      <c r="F673" s="9">
        <v>2562</v>
      </c>
      <c r="G673" s="9">
        <v>2563</v>
      </c>
      <c r="H673" s="9">
        <v>2564</v>
      </c>
      <c r="I673" s="10">
        <v>2565</v>
      </c>
      <c r="J673" s="124" t="s">
        <v>414</v>
      </c>
      <c r="K673" s="11" t="s">
        <v>431</v>
      </c>
      <c r="L673" s="192" t="s">
        <v>433</v>
      </c>
    </row>
    <row r="674" spans="1:12" ht="18.75">
      <c r="A674" s="12"/>
      <c r="B674" s="620"/>
      <c r="C674" s="620"/>
      <c r="D674" s="12"/>
      <c r="E674" s="13" t="s">
        <v>30</v>
      </c>
      <c r="F674" s="14" t="s">
        <v>30</v>
      </c>
      <c r="G674" s="14"/>
      <c r="H674" s="14"/>
      <c r="I674" s="15" t="s">
        <v>30</v>
      </c>
      <c r="J674" s="15"/>
      <c r="K674" s="13"/>
      <c r="L674" s="193"/>
    </row>
    <row r="675" spans="1:12" ht="15.75">
      <c r="A675" s="16">
        <v>1</v>
      </c>
      <c r="B675" s="138" t="s">
        <v>1048</v>
      </c>
      <c r="C675" s="139" t="s">
        <v>1042</v>
      </c>
      <c r="D675" s="140" t="s">
        <v>1043</v>
      </c>
      <c r="E675" s="33">
        <v>6990000</v>
      </c>
      <c r="F675" s="275">
        <v>7409400</v>
      </c>
      <c r="G675" s="275">
        <v>7853900</v>
      </c>
      <c r="H675" s="275">
        <v>8325200</v>
      </c>
      <c r="I675" s="472">
        <v>8825200</v>
      </c>
      <c r="J675" s="467" t="s">
        <v>1052</v>
      </c>
      <c r="K675" s="188" t="s">
        <v>1045</v>
      </c>
      <c r="L675" s="195" t="s">
        <v>807</v>
      </c>
    </row>
    <row r="676" spans="1:12" ht="15.75">
      <c r="A676" s="21"/>
      <c r="B676" s="17"/>
      <c r="C676" s="291"/>
      <c r="D676" s="22" t="s">
        <v>1044</v>
      </c>
      <c r="E676" s="27"/>
      <c r="F676" s="36"/>
      <c r="G676" s="36"/>
      <c r="H676" s="36"/>
      <c r="I676" s="20"/>
      <c r="J676" s="237" t="s">
        <v>1053</v>
      </c>
      <c r="K676" s="189" t="s">
        <v>1046</v>
      </c>
      <c r="L676" s="59" t="s">
        <v>917</v>
      </c>
    </row>
    <row r="677" spans="1:12" ht="15.75">
      <c r="A677" s="21"/>
      <c r="B677" s="17"/>
      <c r="C677" s="291"/>
      <c r="D677" s="22" t="s">
        <v>285</v>
      </c>
      <c r="E677" s="27"/>
      <c r="F677" s="36"/>
      <c r="G677" s="36"/>
      <c r="H677" s="36"/>
      <c r="I677" s="20"/>
      <c r="J677" s="237"/>
      <c r="K677" s="238" t="s">
        <v>1047</v>
      </c>
      <c r="L677" s="59"/>
    </row>
    <row r="678" spans="1:12" ht="15.75">
      <c r="A678" s="113"/>
      <c r="B678" s="134"/>
      <c r="C678" s="135"/>
      <c r="D678" s="38"/>
      <c r="E678" s="42"/>
      <c r="F678" s="136"/>
      <c r="G678" s="136"/>
      <c r="H678" s="136"/>
      <c r="I678" s="29"/>
      <c r="J678" s="39"/>
      <c r="K678" s="137"/>
      <c r="L678" s="95"/>
    </row>
    <row r="679" spans="1:12" ht="15.75">
      <c r="A679" s="21">
        <v>2</v>
      </c>
      <c r="B679" s="17" t="s">
        <v>1049</v>
      </c>
      <c r="C679" s="139" t="s">
        <v>1050</v>
      </c>
      <c r="D679" s="140" t="s">
        <v>1051</v>
      </c>
      <c r="E679" s="84">
        <v>1497600</v>
      </c>
      <c r="F679" s="154">
        <v>1587400</v>
      </c>
      <c r="G679" s="154">
        <v>1800000</v>
      </c>
      <c r="H679" s="277">
        <v>1900000</v>
      </c>
      <c r="I679" s="431">
        <v>2000000</v>
      </c>
      <c r="J679" s="467" t="s">
        <v>1052</v>
      </c>
      <c r="K679" s="188" t="s">
        <v>1054</v>
      </c>
      <c r="L679" s="195" t="s">
        <v>807</v>
      </c>
    </row>
    <row r="680" spans="1:12" ht="15.75">
      <c r="A680" s="21"/>
      <c r="B680" s="17"/>
      <c r="C680" s="291"/>
      <c r="D680" s="22" t="s">
        <v>1000</v>
      </c>
      <c r="E680" s="27"/>
      <c r="F680" s="23"/>
      <c r="G680" s="23"/>
      <c r="H680" s="36"/>
      <c r="I680" s="20"/>
      <c r="J680" s="237" t="s">
        <v>1053</v>
      </c>
      <c r="K680" s="189" t="s">
        <v>1046</v>
      </c>
      <c r="L680" s="59" t="s">
        <v>917</v>
      </c>
    </row>
    <row r="681" spans="1:12" ht="15.75">
      <c r="A681" s="21"/>
      <c r="B681" s="17"/>
      <c r="C681" s="129"/>
      <c r="D681" s="22" t="s">
        <v>43</v>
      </c>
      <c r="E681" s="27"/>
      <c r="F681" s="23"/>
      <c r="G681" s="23"/>
      <c r="H681" s="36"/>
      <c r="I681" s="20"/>
      <c r="J681" s="237"/>
      <c r="K681" s="238" t="s">
        <v>1047</v>
      </c>
      <c r="L681" s="59"/>
    </row>
    <row r="682" spans="1:12" ht="15.75">
      <c r="A682" s="21"/>
      <c r="B682" s="17"/>
      <c r="C682" s="129"/>
      <c r="D682" s="22"/>
      <c r="E682" s="27"/>
      <c r="F682" s="89"/>
      <c r="G682" s="89"/>
      <c r="H682" s="36"/>
      <c r="I682" s="20"/>
      <c r="J682" s="237"/>
      <c r="K682" s="90"/>
      <c r="L682" s="59"/>
    </row>
    <row r="683" spans="1:12" ht="15.75">
      <c r="A683" s="16">
        <v>3</v>
      </c>
      <c r="B683" s="138" t="s">
        <v>1055</v>
      </c>
      <c r="C683" s="139" t="s">
        <v>1056</v>
      </c>
      <c r="D683" s="140" t="s">
        <v>1057</v>
      </c>
      <c r="E683" s="154">
        <v>42000</v>
      </c>
      <c r="F683" s="239">
        <v>44500</v>
      </c>
      <c r="G683" s="239">
        <v>48000</v>
      </c>
      <c r="H683" s="275">
        <v>48000</v>
      </c>
      <c r="I683" s="472">
        <v>48000</v>
      </c>
      <c r="J683" s="467" t="s">
        <v>1052</v>
      </c>
      <c r="K683" s="188" t="s">
        <v>1059</v>
      </c>
      <c r="L683" s="195" t="s">
        <v>807</v>
      </c>
    </row>
    <row r="684" spans="1:12" ht="15.75">
      <c r="A684" s="21"/>
      <c r="B684" s="17"/>
      <c r="C684" s="291"/>
      <c r="D684" s="22" t="s">
        <v>168</v>
      </c>
      <c r="E684" s="27"/>
      <c r="F684" s="36"/>
      <c r="G684" s="36"/>
      <c r="H684" s="36"/>
      <c r="I684" s="20"/>
      <c r="J684" s="237" t="s">
        <v>1058</v>
      </c>
      <c r="K684" s="189" t="s">
        <v>1060</v>
      </c>
      <c r="L684" s="59" t="s">
        <v>917</v>
      </c>
    </row>
    <row r="685" spans="1:12" ht="15.75">
      <c r="A685" s="21"/>
      <c r="B685" s="17"/>
      <c r="C685" s="129"/>
      <c r="D685" s="22"/>
      <c r="E685" s="27"/>
      <c r="F685" s="36"/>
      <c r="G685" s="36"/>
      <c r="H685" s="36"/>
      <c r="I685" s="20"/>
      <c r="J685" s="237"/>
      <c r="K685" s="238" t="s">
        <v>1061</v>
      </c>
      <c r="L685" s="59"/>
    </row>
    <row r="686" spans="1:12" ht="15.75">
      <c r="A686" s="113"/>
      <c r="B686" s="134"/>
      <c r="C686" s="135"/>
      <c r="D686" s="38"/>
      <c r="E686" s="42"/>
      <c r="F686" s="136"/>
      <c r="G686" s="136"/>
      <c r="H686" s="136"/>
      <c r="I686" s="29"/>
      <c r="J686" s="237"/>
      <c r="K686" s="137"/>
      <c r="L686" s="95"/>
    </row>
    <row r="687" spans="1:12" ht="15.75">
      <c r="A687" s="16">
        <v>4</v>
      </c>
      <c r="B687" s="138" t="s">
        <v>1062</v>
      </c>
      <c r="C687" s="139" t="s">
        <v>1063</v>
      </c>
      <c r="D687" s="140" t="s">
        <v>1065</v>
      </c>
      <c r="E687" s="33">
        <v>75000</v>
      </c>
      <c r="F687" s="272">
        <v>75000</v>
      </c>
      <c r="G687" s="272">
        <v>80000</v>
      </c>
      <c r="H687" s="275">
        <v>85000</v>
      </c>
      <c r="I687" s="84">
        <v>85000</v>
      </c>
      <c r="J687" s="467" t="s">
        <v>951</v>
      </c>
      <c r="K687" s="188" t="s">
        <v>1072</v>
      </c>
      <c r="L687" s="195" t="s">
        <v>807</v>
      </c>
    </row>
    <row r="688" spans="1:12" ht="15.75">
      <c r="A688" s="21"/>
      <c r="B688" s="17"/>
      <c r="C688" s="291" t="s">
        <v>1064</v>
      </c>
      <c r="D688" s="22" t="s">
        <v>1066</v>
      </c>
      <c r="E688" s="27"/>
      <c r="F688" s="36"/>
      <c r="G688" s="36"/>
      <c r="H688" s="36"/>
      <c r="I688" s="20"/>
      <c r="J688" s="237" t="s">
        <v>1071</v>
      </c>
      <c r="K688" s="189" t="s">
        <v>1073</v>
      </c>
      <c r="L688" s="59" t="s">
        <v>917</v>
      </c>
    </row>
    <row r="689" spans="1:12" ht="15.75">
      <c r="A689" s="21"/>
      <c r="B689" s="17"/>
      <c r="C689" s="129"/>
      <c r="D689" s="22" t="s">
        <v>1067</v>
      </c>
      <c r="E689" s="27"/>
      <c r="F689" s="36"/>
      <c r="G689" s="36"/>
      <c r="H689" s="36"/>
      <c r="I689" s="20"/>
      <c r="J689" s="237" t="s">
        <v>582</v>
      </c>
      <c r="K689" s="189"/>
      <c r="L689" s="59"/>
    </row>
    <row r="690" spans="1:12" ht="15.75">
      <c r="A690" s="113"/>
      <c r="B690" s="134"/>
      <c r="C690" s="135"/>
      <c r="D690" s="38"/>
      <c r="E690" s="42"/>
      <c r="F690" s="136"/>
      <c r="G690" s="136"/>
      <c r="H690" s="136"/>
      <c r="I690" s="20"/>
      <c r="J690" s="397"/>
      <c r="K690" s="287"/>
      <c r="L690" s="95"/>
    </row>
    <row r="691" spans="1:12" ht="15.75">
      <c r="A691" s="16">
        <v>5</v>
      </c>
      <c r="B691" s="148" t="s">
        <v>1324</v>
      </c>
      <c r="C691" s="140" t="s">
        <v>1068</v>
      </c>
      <c r="D691" s="140" t="s">
        <v>1069</v>
      </c>
      <c r="E691" s="33">
        <v>150000</v>
      </c>
      <c r="F691" s="280">
        <v>150000</v>
      </c>
      <c r="G691" s="272">
        <v>150000</v>
      </c>
      <c r="H691" s="154">
        <v>150000</v>
      </c>
      <c r="I691" s="32">
        <v>150000</v>
      </c>
      <c r="J691" s="317" t="s">
        <v>951</v>
      </c>
      <c r="K691" s="166" t="s">
        <v>1076</v>
      </c>
      <c r="L691" s="195" t="s">
        <v>807</v>
      </c>
    </row>
    <row r="692" spans="1:12" ht="15.75">
      <c r="A692" s="21"/>
      <c r="B692" s="50" t="s">
        <v>1325</v>
      </c>
      <c r="C692" s="22"/>
      <c r="D692" s="22" t="s">
        <v>1070</v>
      </c>
      <c r="E692" s="27"/>
      <c r="F692" s="36"/>
      <c r="G692" s="36"/>
      <c r="H692" s="36"/>
      <c r="I692" s="20"/>
      <c r="J692" s="285" t="s">
        <v>1074</v>
      </c>
      <c r="K692" s="78" t="s">
        <v>584</v>
      </c>
      <c r="L692" s="59" t="s">
        <v>917</v>
      </c>
    </row>
    <row r="693" spans="1:12" ht="15.75">
      <c r="A693" s="21"/>
      <c r="B693" s="50"/>
      <c r="C693" s="22"/>
      <c r="D693" s="22"/>
      <c r="E693" s="27"/>
      <c r="F693" s="36"/>
      <c r="G693" s="36"/>
      <c r="H693" s="36"/>
      <c r="I693" s="20"/>
      <c r="J693" s="285" t="s">
        <v>1075</v>
      </c>
      <c r="K693" s="284"/>
      <c r="L693" s="59"/>
    </row>
    <row r="694" spans="1:12" ht="15.75">
      <c r="A694" s="113"/>
      <c r="B694" s="147"/>
      <c r="C694" s="273"/>
      <c r="D694" s="38"/>
      <c r="E694" s="42"/>
      <c r="F694" s="136"/>
      <c r="G694" s="136"/>
      <c r="H694" s="136"/>
      <c r="I694" s="29"/>
      <c r="J694" s="470"/>
      <c r="K694" s="369"/>
      <c r="L694" s="95"/>
    </row>
    <row r="695" spans="1:12" s="54" customFormat="1" ht="15.75">
      <c r="A695" s="384" t="s">
        <v>1240</v>
      </c>
      <c r="B695" s="392" t="s">
        <v>1247</v>
      </c>
      <c r="C695" s="390" t="s">
        <v>403</v>
      </c>
      <c r="D695" s="390" t="s">
        <v>403</v>
      </c>
      <c r="E695" s="385">
        <f>SUM(E675:E694)</f>
        <v>8754600</v>
      </c>
      <c r="F695" s="386">
        <f>SUM(F675:F694)</f>
        <v>9266300</v>
      </c>
      <c r="G695" s="386">
        <f>SUM(G675:G694)</f>
        <v>9931900</v>
      </c>
      <c r="H695" s="386">
        <f>SUM(H675:H694)</f>
        <v>10508200</v>
      </c>
      <c r="I695" s="473">
        <f>SUM(I675:I694)</f>
        <v>11108200</v>
      </c>
      <c r="J695" s="471" t="s">
        <v>403</v>
      </c>
      <c r="K695" s="390" t="s">
        <v>403</v>
      </c>
      <c r="L695" s="387" t="s">
        <v>403</v>
      </c>
    </row>
    <row r="696" spans="1:12" s="54" customFormat="1" ht="15.75">
      <c r="A696" s="362"/>
      <c r="B696" s="50"/>
      <c r="C696" s="35"/>
      <c r="D696" s="35"/>
      <c r="E696" s="81"/>
      <c r="F696" s="375"/>
      <c r="G696" s="375"/>
      <c r="H696" s="375"/>
      <c r="I696" s="375"/>
      <c r="J696" s="284"/>
      <c r="K696" s="284"/>
      <c r="L696" s="207"/>
    </row>
    <row r="697" spans="1:12" s="54" customFormat="1" ht="15.75">
      <c r="A697" s="362"/>
      <c r="B697" s="50"/>
      <c r="C697" s="90"/>
      <c r="D697" s="35"/>
      <c r="E697" s="81"/>
      <c r="F697" s="375"/>
      <c r="G697" s="375"/>
      <c r="H697" s="375"/>
      <c r="I697" s="375"/>
      <c r="J697" s="284"/>
      <c r="K697" s="284"/>
      <c r="L697" s="207"/>
    </row>
    <row r="698" spans="1:12" s="54" customFormat="1" ht="15.75">
      <c r="A698" s="362"/>
      <c r="B698" s="50"/>
      <c r="C698" s="90"/>
      <c r="D698" s="35"/>
      <c r="E698" s="81"/>
      <c r="F698" s="375"/>
      <c r="G698" s="375"/>
      <c r="H698" s="375"/>
      <c r="I698" s="375"/>
      <c r="J698" s="284"/>
      <c r="K698" s="284"/>
      <c r="L698" s="207"/>
    </row>
    <row r="699" spans="1:12" s="54" customFormat="1" ht="15.75">
      <c r="A699" s="362"/>
      <c r="B699" s="50"/>
      <c r="C699" s="90"/>
      <c r="D699" s="35"/>
      <c r="E699" s="81"/>
      <c r="F699" s="375"/>
      <c r="G699" s="375"/>
      <c r="H699" s="375"/>
      <c r="I699" s="375"/>
      <c r="J699" s="284"/>
      <c r="K699" s="284"/>
      <c r="L699" s="207"/>
    </row>
    <row r="700" spans="1:12" s="54" customFormat="1" ht="17.25" customHeight="1">
      <c r="A700" s="362"/>
      <c r="B700" s="50"/>
      <c r="C700" s="90"/>
      <c r="D700" s="35"/>
      <c r="E700" s="81"/>
      <c r="F700" s="375"/>
      <c r="G700" s="375"/>
      <c r="H700" s="375"/>
      <c r="I700" s="375"/>
      <c r="J700" s="375"/>
      <c r="K700" s="90"/>
      <c r="L700" s="207"/>
    </row>
    <row r="701" spans="1:12" s="259" customFormat="1" ht="17.25" customHeight="1">
      <c r="A701" s="365"/>
      <c r="B701" s="364"/>
      <c r="C701" s="366"/>
      <c r="D701" s="249"/>
      <c r="E701" s="269"/>
      <c r="F701" s="367"/>
      <c r="G701" s="367"/>
      <c r="H701" s="367"/>
      <c r="I701" s="367"/>
      <c r="J701" s="367"/>
      <c r="K701" s="366"/>
      <c r="L701" s="368"/>
    </row>
    <row r="702" spans="1:12" s="234" customFormat="1" ht="15">
      <c r="A702" s="270"/>
      <c r="L702" s="271"/>
    </row>
    <row r="703" spans="1:12" s="234" customFormat="1" ht="15">
      <c r="A703" s="270"/>
      <c r="L703" s="271"/>
    </row>
    <row r="704" spans="1:12" s="234" customFormat="1" ht="15">
      <c r="A704" s="270"/>
      <c r="L704" s="271"/>
    </row>
    <row r="705" spans="1:12" s="234" customFormat="1" ht="15">
      <c r="A705" s="270"/>
      <c r="L705" s="271"/>
    </row>
    <row r="706" spans="1:12" s="234" customFormat="1" ht="15">
      <c r="A706" s="270"/>
      <c r="L706" s="271"/>
    </row>
    <row r="707" spans="1:12" s="234" customFormat="1" ht="15">
      <c r="A707" s="270"/>
      <c r="L707" s="271"/>
    </row>
    <row r="708" spans="1:12" s="234" customFormat="1" ht="15">
      <c r="A708" s="270"/>
      <c r="L708" s="271"/>
    </row>
    <row r="709" spans="1:12" s="234" customFormat="1" ht="15">
      <c r="A709" s="270"/>
      <c r="L709" s="271"/>
    </row>
    <row r="710" spans="1:12" s="234" customFormat="1" ht="15">
      <c r="A710" s="270"/>
      <c r="L710" s="271"/>
    </row>
    <row r="711" spans="1:12" s="234" customFormat="1" ht="15">
      <c r="A711" s="270"/>
      <c r="L711" s="271"/>
    </row>
    <row r="712" spans="1:12" s="234" customFormat="1" ht="15">
      <c r="A712" s="270"/>
      <c r="L712" s="271"/>
    </row>
    <row r="713" spans="1:12" s="234" customFormat="1" ht="15">
      <c r="A713" s="270"/>
      <c r="L713" s="271"/>
    </row>
  </sheetData>
  <sheetProtection/>
  <mergeCells count="175">
    <mergeCell ref="B288:D288"/>
    <mergeCell ref="A1:L1"/>
    <mergeCell ref="A2:L2"/>
    <mergeCell ref="A3:L3"/>
    <mergeCell ref="A6:L6"/>
    <mergeCell ref="A290:L290"/>
    <mergeCell ref="C83:C85"/>
    <mergeCell ref="E83:I83"/>
    <mergeCell ref="C190:C192"/>
    <mergeCell ref="E190:I190"/>
    <mergeCell ref="A7:L7"/>
    <mergeCell ref="A670:L670"/>
    <mergeCell ref="A671:L671"/>
    <mergeCell ref="B672:B674"/>
    <mergeCell ref="C672:C674"/>
    <mergeCell ref="E672:I672"/>
    <mergeCell ref="A223:L223"/>
    <mergeCell ref="A224:L224"/>
    <mergeCell ref="B225:B227"/>
    <mergeCell ref="C225:C227"/>
    <mergeCell ref="E225:I225"/>
    <mergeCell ref="B8:B10"/>
    <mergeCell ref="C8:C10"/>
    <mergeCell ref="E8:I8"/>
    <mergeCell ref="A117:L117"/>
    <mergeCell ref="A118:L118"/>
    <mergeCell ref="B83:B85"/>
    <mergeCell ref="A83:A85"/>
    <mergeCell ref="A82:L82"/>
    <mergeCell ref="A112:L112"/>
    <mergeCell ref="C119:C121"/>
    <mergeCell ref="E119:I119"/>
    <mergeCell ref="A189:L189"/>
    <mergeCell ref="A152:L152"/>
    <mergeCell ref="A153:L153"/>
    <mergeCell ref="B154:B156"/>
    <mergeCell ref="C154:C156"/>
    <mergeCell ref="A258:L258"/>
    <mergeCell ref="A259:L259"/>
    <mergeCell ref="C260:C262"/>
    <mergeCell ref="E43:I43"/>
    <mergeCell ref="A76:L76"/>
    <mergeCell ref="A77:L77"/>
    <mergeCell ref="A78:L78"/>
    <mergeCell ref="A113:L113"/>
    <mergeCell ref="B190:B192"/>
    <mergeCell ref="B119:B121"/>
    <mergeCell ref="A36:L36"/>
    <mergeCell ref="A37:L37"/>
    <mergeCell ref="A38:L38"/>
    <mergeCell ref="A41:L41"/>
    <mergeCell ref="A42:L42"/>
    <mergeCell ref="A43:A45"/>
    <mergeCell ref="B43:B45"/>
    <mergeCell ref="C43:C45"/>
    <mergeCell ref="A260:A262"/>
    <mergeCell ref="B260:B262"/>
    <mergeCell ref="A185:L185"/>
    <mergeCell ref="A218:L218"/>
    <mergeCell ref="A219:L219"/>
    <mergeCell ref="A81:L81"/>
    <mergeCell ref="A220:L220"/>
    <mergeCell ref="A183:L183"/>
    <mergeCell ref="E154:I154"/>
    <mergeCell ref="A188:L188"/>
    <mergeCell ref="A114:L114"/>
    <mergeCell ref="A147:L147"/>
    <mergeCell ref="A148:L148"/>
    <mergeCell ref="A149:L149"/>
    <mergeCell ref="E297:I297"/>
    <mergeCell ref="E260:I260"/>
    <mergeCell ref="A184:L184"/>
    <mergeCell ref="A253:L253"/>
    <mergeCell ref="A254:L254"/>
    <mergeCell ref="A255:L255"/>
    <mergeCell ref="A665:L665"/>
    <mergeCell ref="A666:L666"/>
    <mergeCell ref="A667:L667"/>
    <mergeCell ref="A291:L291"/>
    <mergeCell ref="A292:L292"/>
    <mergeCell ref="A295:L295"/>
    <mergeCell ref="A296:L296"/>
    <mergeCell ref="A297:A299"/>
    <mergeCell ref="B297:B299"/>
    <mergeCell ref="C297:C299"/>
    <mergeCell ref="A325:L325"/>
    <mergeCell ref="A326:L326"/>
    <mergeCell ref="A327:L327"/>
    <mergeCell ref="A330:L330"/>
    <mergeCell ref="A331:L331"/>
    <mergeCell ref="A332:A334"/>
    <mergeCell ref="B332:B334"/>
    <mergeCell ref="C332:C334"/>
    <mergeCell ref="E332:I332"/>
    <mergeCell ref="A359:L359"/>
    <mergeCell ref="A360:L360"/>
    <mergeCell ref="A361:L361"/>
    <mergeCell ref="A364:L364"/>
    <mergeCell ref="A365:L365"/>
    <mergeCell ref="A366:A368"/>
    <mergeCell ref="B366:B368"/>
    <mergeCell ref="C366:C368"/>
    <mergeCell ref="E366:I366"/>
    <mergeCell ref="A393:L393"/>
    <mergeCell ref="A394:L394"/>
    <mergeCell ref="A395:L395"/>
    <mergeCell ref="A398:L398"/>
    <mergeCell ref="A399:L399"/>
    <mergeCell ref="A400:A402"/>
    <mergeCell ref="B400:B402"/>
    <mergeCell ref="C400:C402"/>
    <mergeCell ref="E400:I400"/>
    <mergeCell ref="A427:L427"/>
    <mergeCell ref="A428:L428"/>
    <mergeCell ref="A429:L429"/>
    <mergeCell ref="A432:L432"/>
    <mergeCell ref="A433:L433"/>
    <mergeCell ref="A434:A436"/>
    <mergeCell ref="B434:B436"/>
    <mergeCell ref="C434:C436"/>
    <mergeCell ref="E434:I434"/>
    <mergeCell ref="A461:L461"/>
    <mergeCell ref="A462:L462"/>
    <mergeCell ref="A463:L463"/>
    <mergeCell ref="A466:L466"/>
    <mergeCell ref="A467:L467"/>
    <mergeCell ref="A468:A470"/>
    <mergeCell ref="B468:B470"/>
    <mergeCell ref="C468:C470"/>
    <mergeCell ref="E468:I468"/>
    <mergeCell ref="A495:L495"/>
    <mergeCell ref="A496:L496"/>
    <mergeCell ref="A497:L497"/>
    <mergeCell ref="A500:L500"/>
    <mergeCell ref="A501:L501"/>
    <mergeCell ref="A502:A504"/>
    <mergeCell ref="B502:B504"/>
    <mergeCell ref="C502:C504"/>
    <mergeCell ref="E502:I502"/>
    <mergeCell ref="A529:L529"/>
    <mergeCell ref="A530:L530"/>
    <mergeCell ref="A531:L531"/>
    <mergeCell ref="A534:L534"/>
    <mergeCell ref="A535:L535"/>
    <mergeCell ref="A536:A538"/>
    <mergeCell ref="B536:B538"/>
    <mergeCell ref="C536:C538"/>
    <mergeCell ref="E536:I536"/>
    <mergeCell ref="A563:L563"/>
    <mergeCell ref="A564:L564"/>
    <mergeCell ref="A565:L565"/>
    <mergeCell ref="A568:L568"/>
    <mergeCell ref="A569:L569"/>
    <mergeCell ref="A570:A572"/>
    <mergeCell ref="B570:B572"/>
    <mergeCell ref="C570:C572"/>
    <mergeCell ref="E570:I570"/>
    <mergeCell ref="A597:L597"/>
    <mergeCell ref="A598:L598"/>
    <mergeCell ref="A599:L599"/>
    <mergeCell ref="A602:L602"/>
    <mergeCell ref="A603:L603"/>
    <mergeCell ref="A604:A606"/>
    <mergeCell ref="B604:B606"/>
    <mergeCell ref="C604:C606"/>
    <mergeCell ref="E604:I604"/>
    <mergeCell ref="A631:L631"/>
    <mergeCell ref="A632:L632"/>
    <mergeCell ref="A633:L633"/>
    <mergeCell ref="A636:L636"/>
    <mergeCell ref="A637:L637"/>
    <mergeCell ref="A638:A640"/>
    <mergeCell ref="B638:B640"/>
    <mergeCell ref="C638:C640"/>
    <mergeCell ref="E638:I63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2"/>
  <headerFooter>
    <oddFooter>&amp;Lหน้า ๘๕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.7109375" style="116" customWidth="1"/>
    <col min="2" max="2" width="17.28125" style="116" customWidth="1"/>
    <col min="3" max="3" width="10.57421875" style="116" customWidth="1"/>
    <col min="4" max="4" width="15.28125" style="116" customWidth="1"/>
    <col min="5" max="5" width="15.00390625" style="116" customWidth="1"/>
    <col min="6" max="6" width="14.140625" style="116" customWidth="1"/>
    <col min="7" max="7" width="9.00390625" style="116" customWidth="1"/>
    <col min="8" max="8" width="9.7109375" style="116" bestFit="1" customWidth="1"/>
    <col min="9" max="9" width="9.421875" style="116" customWidth="1"/>
    <col min="10" max="10" width="9.7109375" style="116" customWidth="1"/>
    <col min="11" max="11" width="10.421875" style="116" customWidth="1"/>
    <col min="12" max="12" width="9.00390625" style="116" customWidth="1"/>
    <col min="13" max="16384" width="9.00390625" style="116" customWidth="1"/>
  </cols>
  <sheetData>
    <row r="1" spans="1:12" ht="18.75">
      <c r="A1" s="665" t="s">
        <v>1270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</row>
    <row r="2" spans="1:12" ht="18.75">
      <c r="A2" s="665" t="s">
        <v>1727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</row>
    <row r="3" spans="1:12" ht="18.75">
      <c r="A3" s="665" t="s">
        <v>1311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</row>
    <row r="5" spans="1:12" ht="18.75">
      <c r="A5" s="656" t="s">
        <v>24</v>
      </c>
      <c r="B5" s="656" t="s">
        <v>1271</v>
      </c>
      <c r="C5" s="656" t="s">
        <v>1272</v>
      </c>
      <c r="D5" s="656" t="s">
        <v>1273</v>
      </c>
      <c r="E5" s="656" t="s">
        <v>26</v>
      </c>
      <c r="F5" s="405" t="s">
        <v>27</v>
      </c>
      <c r="G5" s="659" t="s">
        <v>724</v>
      </c>
      <c r="H5" s="660"/>
      <c r="I5" s="660"/>
      <c r="J5" s="660"/>
      <c r="K5" s="661"/>
      <c r="L5" s="405" t="s">
        <v>726</v>
      </c>
    </row>
    <row r="6" spans="1:12" ht="18.75">
      <c r="A6" s="657"/>
      <c r="B6" s="657"/>
      <c r="C6" s="657"/>
      <c r="D6" s="657"/>
      <c r="E6" s="657"/>
      <c r="F6" s="406" t="s">
        <v>1274</v>
      </c>
      <c r="G6" s="407">
        <v>2561</v>
      </c>
      <c r="H6" s="407">
        <v>2562</v>
      </c>
      <c r="I6" s="407">
        <v>2563</v>
      </c>
      <c r="J6" s="603">
        <v>2564</v>
      </c>
      <c r="K6" s="407">
        <v>2565</v>
      </c>
      <c r="L6" s="406" t="s">
        <v>727</v>
      </c>
    </row>
    <row r="7" spans="1:12" ht="18.75">
      <c r="A7" s="658"/>
      <c r="B7" s="658"/>
      <c r="C7" s="658"/>
      <c r="D7" s="658"/>
      <c r="E7" s="658"/>
      <c r="F7" s="408"/>
      <c r="G7" s="407" t="s">
        <v>30</v>
      </c>
      <c r="H7" s="407" t="s">
        <v>30</v>
      </c>
      <c r="I7" s="407" t="s">
        <v>30</v>
      </c>
      <c r="J7" s="603" t="s">
        <v>30</v>
      </c>
      <c r="K7" s="407" t="s">
        <v>30</v>
      </c>
      <c r="L7" s="408"/>
    </row>
    <row r="8" spans="1:12" ht="18.75">
      <c r="A8" s="380">
        <v>1</v>
      </c>
      <c r="B8" s="380" t="s">
        <v>1279</v>
      </c>
      <c r="C8" s="380" t="s">
        <v>1275</v>
      </c>
      <c r="D8" s="380" t="s">
        <v>1280</v>
      </c>
      <c r="E8" s="380" t="s">
        <v>1277</v>
      </c>
      <c r="F8" s="380" t="s">
        <v>1283</v>
      </c>
      <c r="G8" s="394" t="s">
        <v>403</v>
      </c>
      <c r="H8" s="403" t="s">
        <v>403</v>
      </c>
      <c r="I8" s="403">
        <v>24000</v>
      </c>
      <c r="J8" s="403">
        <v>24000</v>
      </c>
      <c r="K8" s="403">
        <v>24000</v>
      </c>
      <c r="L8" s="394" t="s">
        <v>180</v>
      </c>
    </row>
    <row r="9" spans="1:12" ht="18.75">
      <c r="A9" s="381"/>
      <c r="B9" s="381"/>
      <c r="C9" s="381"/>
      <c r="D9" s="381" t="s">
        <v>1281</v>
      </c>
      <c r="E9" s="381" t="s">
        <v>1278</v>
      </c>
      <c r="F9" s="381" t="s">
        <v>1284</v>
      </c>
      <c r="G9" s="395"/>
      <c r="H9" s="395"/>
      <c r="I9" s="395"/>
      <c r="J9" s="416"/>
      <c r="K9" s="395"/>
      <c r="L9" s="395"/>
    </row>
    <row r="10" spans="1:12" ht="18.75">
      <c r="A10" s="381"/>
      <c r="B10" s="381"/>
      <c r="C10" s="381"/>
      <c r="D10" s="381"/>
      <c r="E10" s="381"/>
      <c r="F10" s="381" t="s">
        <v>1282</v>
      </c>
      <c r="G10" s="395"/>
      <c r="H10" s="395"/>
      <c r="I10" s="395"/>
      <c r="J10" s="416"/>
      <c r="K10" s="395"/>
      <c r="L10" s="395"/>
    </row>
    <row r="11" spans="1:12" ht="18.75">
      <c r="A11" s="382"/>
      <c r="B11" s="382"/>
      <c r="C11" s="382"/>
      <c r="D11" s="382"/>
      <c r="E11" s="382"/>
      <c r="F11" s="382"/>
      <c r="G11" s="396"/>
      <c r="H11" s="396"/>
      <c r="I11" s="396"/>
      <c r="J11" s="417"/>
      <c r="K11" s="396"/>
      <c r="L11" s="396"/>
    </row>
    <row r="12" spans="1:12" ht="18.75">
      <c r="A12" s="380">
        <v>2</v>
      </c>
      <c r="B12" s="380" t="s">
        <v>1279</v>
      </c>
      <c r="C12" s="380" t="s">
        <v>1275</v>
      </c>
      <c r="D12" s="380" t="s">
        <v>1285</v>
      </c>
      <c r="E12" s="380" t="s">
        <v>1286</v>
      </c>
      <c r="F12" s="380" t="s">
        <v>1288</v>
      </c>
      <c r="G12" s="403" t="s">
        <v>403</v>
      </c>
      <c r="H12" s="403" t="s">
        <v>403</v>
      </c>
      <c r="I12" s="403">
        <v>13000</v>
      </c>
      <c r="J12" s="403">
        <v>13000</v>
      </c>
      <c r="K12" s="403">
        <v>13000</v>
      </c>
      <c r="L12" s="394" t="s">
        <v>1290</v>
      </c>
    </row>
    <row r="13" spans="1:12" ht="18.75">
      <c r="A13" s="381"/>
      <c r="B13" s="381"/>
      <c r="C13" s="381"/>
      <c r="D13" s="381"/>
      <c r="E13" s="381" t="s">
        <v>1287</v>
      </c>
      <c r="F13" s="381" t="s">
        <v>1289</v>
      </c>
      <c r="G13" s="395"/>
      <c r="H13" s="395"/>
      <c r="I13" s="395"/>
      <c r="J13" s="416"/>
      <c r="K13" s="395"/>
      <c r="L13" s="395"/>
    </row>
    <row r="14" spans="1:12" ht="18.75">
      <c r="A14" s="381"/>
      <c r="B14" s="381"/>
      <c r="C14" s="381"/>
      <c r="D14" s="381"/>
      <c r="E14" s="381"/>
      <c r="F14" s="381" t="s">
        <v>1282</v>
      </c>
      <c r="G14" s="395"/>
      <c r="H14" s="395"/>
      <c r="I14" s="395"/>
      <c r="J14" s="416"/>
      <c r="K14" s="395"/>
      <c r="L14" s="395"/>
    </row>
    <row r="15" spans="1:12" ht="18.75">
      <c r="A15" s="382"/>
      <c r="B15" s="382"/>
      <c r="C15" s="382"/>
      <c r="D15" s="382"/>
      <c r="E15" s="382"/>
      <c r="F15" s="382"/>
      <c r="G15" s="396"/>
      <c r="H15" s="396"/>
      <c r="I15" s="396"/>
      <c r="J15" s="417"/>
      <c r="K15" s="396"/>
      <c r="L15" s="396"/>
    </row>
    <row r="16" spans="1:12" ht="18.75">
      <c r="A16" s="380">
        <v>3</v>
      </c>
      <c r="B16" s="380" t="s">
        <v>1279</v>
      </c>
      <c r="C16" s="380" t="s">
        <v>1275</v>
      </c>
      <c r="D16" s="380" t="s">
        <v>1291</v>
      </c>
      <c r="E16" s="380" t="s">
        <v>1277</v>
      </c>
      <c r="F16" s="380" t="s">
        <v>1293</v>
      </c>
      <c r="G16" s="403" t="s">
        <v>403</v>
      </c>
      <c r="H16" s="403" t="s">
        <v>403</v>
      </c>
      <c r="I16" s="403">
        <v>38000</v>
      </c>
      <c r="J16" s="403">
        <v>38000</v>
      </c>
      <c r="K16" s="403">
        <v>38000</v>
      </c>
      <c r="L16" s="394" t="s">
        <v>1290</v>
      </c>
    </row>
    <row r="17" spans="1:12" ht="18.75">
      <c r="A17" s="381"/>
      <c r="B17" s="381"/>
      <c r="C17" s="381"/>
      <c r="D17" s="381" t="s">
        <v>1292</v>
      </c>
      <c r="E17" s="381" t="s">
        <v>1278</v>
      </c>
      <c r="F17" s="381" t="s">
        <v>1294</v>
      </c>
      <c r="G17" s="395"/>
      <c r="H17" s="395"/>
      <c r="I17" s="395"/>
      <c r="J17" s="416"/>
      <c r="K17" s="395"/>
      <c r="L17" s="395" t="s">
        <v>1141</v>
      </c>
    </row>
    <row r="18" spans="1:12" ht="18.75">
      <c r="A18" s="381"/>
      <c r="B18" s="381"/>
      <c r="C18" s="381"/>
      <c r="D18" s="381"/>
      <c r="E18" s="381"/>
      <c r="F18" s="381" t="s">
        <v>1295</v>
      </c>
      <c r="G18" s="395"/>
      <c r="H18" s="395"/>
      <c r="I18" s="395"/>
      <c r="J18" s="416"/>
      <c r="K18" s="395"/>
      <c r="L18" s="395"/>
    </row>
    <row r="19" spans="1:12" ht="18.75">
      <c r="A19" s="381"/>
      <c r="B19" s="381"/>
      <c r="C19" s="381"/>
      <c r="D19" s="381"/>
      <c r="E19" s="381"/>
      <c r="F19" s="381" t="s">
        <v>1296</v>
      </c>
      <c r="G19" s="395"/>
      <c r="H19" s="395"/>
      <c r="I19" s="395"/>
      <c r="J19" s="416"/>
      <c r="K19" s="395"/>
      <c r="L19" s="395"/>
    </row>
    <row r="20" spans="1:12" ht="18.75">
      <c r="A20" s="382"/>
      <c r="B20" s="382"/>
      <c r="C20" s="382"/>
      <c r="D20" s="382"/>
      <c r="E20" s="382"/>
      <c r="F20" s="382"/>
      <c r="G20" s="396"/>
      <c r="H20" s="396"/>
      <c r="I20" s="396"/>
      <c r="J20" s="417"/>
      <c r="K20" s="396"/>
      <c r="L20" s="396"/>
    </row>
    <row r="21" spans="1:12" ht="18.75">
      <c r="A21" s="381">
        <v>4</v>
      </c>
      <c r="B21" s="381" t="s">
        <v>1279</v>
      </c>
      <c r="C21" s="381" t="s">
        <v>1275</v>
      </c>
      <c r="D21" s="381" t="s">
        <v>1301</v>
      </c>
      <c r="E21" s="381" t="s">
        <v>1298</v>
      </c>
      <c r="F21" s="381" t="s">
        <v>1300</v>
      </c>
      <c r="G21" s="404" t="s">
        <v>403</v>
      </c>
      <c r="H21" s="404" t="s">
        <v>403</v>
      </c>
      <c r="I21" s="404">
        <v>100000</v>
      </c>
      <c r="J21" s="404">
        <v>100000</v>
      </c>
      <c r="K21" s="404">
        <v>100000</v>
      </c>
      <c r="L21" s="395" t="s">
        <v>180</v>
      </c>
    </row>
    <row r="22" spans="1:12" ht="18.75">
      <c r="A22" s="381"/>
      <c r="B22" s="381"/>
      <c r="C22" s="381"/>
      <c r="D22" s="381" t="s">
        <v>1302</v>
      </c>
      <c r="E22" s="381" t="s">
        <v>1299</v>
      </c>
      <c r="F22" s="381" t="s">
        <v>1303</v>
      </c>
      <c r="G22" s="395"/>
      <c r="H22" s="395"/>
      <c r="I22" s="395"/>
      <c r="J22" s="416"/>
      <c r="K22" s="395"/>
      <c r="L22" s="395"/>
    </row>
    <row r="23" spans="1:12" ht="18.75">
      <c r="A23" s="381"/>
      <c r="B23" s="381"/>
      <c r="C23" s="381"/>
      <c r="D23" s="381"/>
      <c r="E23" s="381"/>
      <c r="F23" s="381" t="s">
        <v>1304</v>
      </c>
      <c r="G23" s="395"/>
      <c r="H23" s="395"/>
      <c r="I23" s="395"/>
      <c r="J23" s="416"/>
      <c r="K23" s="395"/>
      <c r="L23" s="395"/>
    </row>
    <row r="24" spans="1:12" ht="18.75">
      <c r="A24" s="382"/>
      <c r="B24" s="382"/>
      <c r="C24" s="382"/>
      <c r="D24" s="382"/>
      <c r="E24" s="382"/>
      <c r="F24" s="382"/>
      <c r="G24" s="396"/>
      <c r="H24" s="396"/>
      <c r="I24" s="396"/>
      <c r="J24" s="417"/>
      <c r="K24" s="396"/>
      <c r="L24" s="396"/>
    </row>
    <row r="25" spans="1:12" ht="18.75">
      <c r="A25" s="380">
        <v>5</v>
      </c>
      <c r="B25" s="380" t="s">
        <v>1305</v>
      </c>
      <c r="C25" s="380" t="s">
        <v>1275</v>
      </c>
      <c r="D25" s="380" t="s">
        <v>1301</v>
      </c>
      <c r="E25" s="380" t="s">
        <v>1307</v>
      </c>
      <c r="F25" s="380" t="s">
        <v>1309</v>
      </c>
      <c r="G25" s="394" t="s">
        <v>403</v>
      </c>
      <c r="H25" s="403" t="s">
        <v>403</v>
      </c>
      <c r="I25" s="403">
        <v>180000</v>
      </c>
      <c r="J25" s="403">
        <v>180000</v>
      </c>
      <c r="K25" s="403">
        <v>180000</v>
      </c>
      <c r="L25" s="394" t="s">
        <v>180</v>
      </c>
    </row>
    <row r="26" spans="1:12" ht="18.75">
      <c r="A26" s="381"/>
      <c r="B26" s="381"/>
      <c r="C26" s="381"/>
      <c r="D26" s="381" t="s">
        <v>1306</v>
      </c>
      <c r="E26" s="381" t="s">
        <v>1308</v>
      </c>
      <c r="F26" s="381" t="s">
        <v>1310</v>
      </c>
      <c r="G26" s="416"/>
      <c r="H26" s="416"/>
      <c r="I26" s="416"/>
      <c r="J26" s="416"/>
      <c r="K26" s="416"/>
      <c r="L26" s="416"/>
    </row>
    <row r="27" spans="1:12" ht="18.75">
      <c r="A27" s="381"/>
      <c r="B27" s="381"/>
      <c r="C27" s="381"/>
      <c r="D27" s="381"/>
      <c r="E27" s="381"/>
      <c r="F27" s="381"/>
      <c r="G27" s="416"/>
      <c r="H27" s="416"/>
      <c r="I27" s="416"/>
      <c r="J27" s="416"/>
      <c r="K27" s="416"/>
      <c r="L27" s="416"/>
    </row>
    <row r="28" spans="1:12" ht="18.75">
      <c r="A28" s="382"/>
      <c r="B28" s="382"/>
      <c r="C28" s="382"/>
      <c r="D28" s="382"/>
      <c r="E28" s="382"/>
      <c r="F28" s="382"/>
      <c r="G28" s="417"/>
      <c r="H28" s="417"/>
      <c r="I28" s="417"/>
      <c r="J28" s="417"/>
      <c r="K28" s="417"/>
      <c r="L28" s="417"/>
    </row>
    <row r="29" spans="7:12" s="454" customFormat="1" ht="18.75">
      <c r="G29" s="455"/>
      <c r="H29" s="455"/>
      <c r="I29" s="455"/>
      <c r="J29" s="455"/>
      <c r="K29" s="455"/>
      <c r="L29" s="455"/>
    </row>
    <row r="30" spans="1:12" ht="18.75">
      <c r="A30" s="665" t="s">
        <v>1270</v>
      </c>
      <c r="B30" s="665"/>
      <c r="C30" s="665"/>
      <c r="D30" s="665"/>
      <c r="E30" s="665"/>
      <c r="F30" s="665"/>
      <c r="G30" s="665"/>
      <c r="H30" s="665"/>
      <c r="I30" s="665"/>
      <c r="J30" s="665"/>
      <c r="K30" s="665"/>
      <c r="L30" s="665"/>
    </row>
    <row r="31" spans="1:12" ht="18.75">
      <c r="A31" s="665" t="s">
        <v>1727</v>
      </c>
      <c r="B31" s="665"/>
      <c r="C31" s="665"/>
      <c r="D31" s="665"/>
      <c r="E31" s="665"/>
      <c r="F31" s="665"/>
      <c r="G31" s="665"/>
      <c r="H31" s="665"/>
      <c r="I31" s="665"/>
      <c r="J31" s="665"/>
      <c r="K31" s="665"/>
      <c r="L31" s="665"/>
    </row>
    <row r="32" spans="1:12" ht="18.75">
      <c r="A32" s="665" t="s">
        <v>1311</v>
      </c>
      <c r="B32" s="665"/>
      <c r="C32" s="665"/>
      <c r="D32" s="665"/>
      <c r="E32" s="665"/>
      <c r="F32" s="665"/>
      <c r="G32" s="665"/>
      <c r="H32" s="665"/>
      <c r="I32" s="665"/>
      <c r="J32" s="665"/>
      <c r="K32" s="665"/>
      <c r="L32" s="665"/>
    </row>
    <row r="34" spans="1:12" ht="18.75">
      <c r="A34" s="656" t="s">
        <v>24</v>
      </c>
      <c r="B34" s="656" t="s">
        <v>1271</v>
      </c>
      <c r="C34" s="656" t="s">
        <v>1272</v>
      </c>
      <c r="D34" s="656" t="s">
        <v>1273</v>
      </c>
      <c r="E34" s="656" t="s">
        <v>26</v>
      </c>
      <c r="F34" s="405" t="s">
        <v>27</v>
      </c>
      <c r="G34" s="659" t="s">
        <v>724</v>
      </c>
      <c r="H34" s="660"/>
      <c r="I34" s="660"/>
      <c r="J34" s="660"/>
      <c r="K34" s="661"/>
      <c r="L34" s="405" t="s">
        <v>726</v>
      </c>
    </row>
    <row r="35" spans="1:12" ht="18.75">
      <c r="A35" s="657"/>
      <c r="B35" s="657"/>
      <c r="C35" s="657"/>
      <c r="D35" s="657"/>
      <c r="E35" s="657"/>
      <c r="F35" s="406" t="s">
        <v>1274</v>
      </c>
      <c r="G35" s="603">
        <v>2561</v>
      </c>
      <c r="H35" s="603">
        <v>2562</v>
      </c>
      <c r="I35" s="603">
        <v>2563</v>
      </c>
      <c r="J35" s="603">
        <v>2564</v>
      </c>
      <c r="K35" s="603">
        <v>2565</v>
      </c>
      <c r="L35" s="406" t="s">
        <v>727</v>
      </c>
    </row>
    <row r="36" spans="1:12" ht="18.75">
      <c r="A36" s="658"/>
      <c r="B36" s="658"/>
      <c r="C36" s="658"/>
      <c r="D36" s="658"/>
      <c r="E36" s="658"/>
      <c r="F36" s="408"/>
      <c r="G36" s="603" t="s">
        <v>30</v>
      </c>
      <c r="H36" s="603" t="s">
        <v>30</v>
      </c>
      <c r="I36" s="603" t="s">
        <v>30</v>
      </c>
      <c r="J36" s="603" t="s">
        <v>30</v>
      </c>
      <c r="K36" s="603" t="s">
        <v>30</v>
      </c>
      <c r="L36" s="408"/>
    </row>
    <row r="37" spans="1:12" ht="18.75">
      <c r="A37" s="380">
        <v>6</v>
      </c>
      <c r="B37" s="380" t="s">
        <v>1297</v>
      </c>
      <c r="C37" s="380" t="s">
        <v>1275</v>
      </c>
      <c r="D37" s="380" t="s">
        <v>1291</v>
      </c>
      <c r="E37" s="380" t="s">
        <v>1277</v>
      </c>
      <c r="F37" s="380" t="s">
        <v>1293</v>
      </c>
      <c r="G37" s="403" t="s">
        <v>403</v>
      </c>
      <c r="H37" s="403" t="s">
        <v>403</v>
      </c>
      <c r="I37" s="403">
        <v>102000</v>
      </c>
      <c r="J37" s="403">
        <v>102000</v>
      </c>
      <c r="K37" s="403">
        <v>102000</v>
      </c>
      <c r="L37" s="394" t="s">
        <v>552</v>
      </c>
    </row>
    <row r="38" spans="1:12" ht="18.75">
      <c r="A38" s="381"/>
      <c r="B38" s="381"/>
      <c r="C38" s="381"/>
      <c r="D38" s="381" t="s">
        <v>1292</v>
      </c>
      <c r="E38" s="381" t="s">
        <v>1278</v>
      </c>
      <c r="F38" s="381" t="s">
        <v>1728</v>
      </c>
      <c r="G38" s="395"/>
      <c r="H38" s="395"/>
      <c r="I38" s="395"/>
      <c r="J38" s="416"/>
      <c r="K38" s="395"/>
      <c r="L38" s="395"/>
    </row>
    <row r="39" spans="1:12" ht="18.75">
      <c r="A39" s="381"/>
      <c r="B39" s="381"/>
      <c r="C39" s="381"/>
      <c r="D39" s="381"/>
      <c r="E39" s="381"/>
      <c r="F39" s="381" t="s">
        <v>1295</v>
      </c>
      <c r="G39" s="395"/>
      <c r="H39" s="395"/>
      <c r="I39" s="395"/>
      <c r="J39" s="416"/>
      <c r="K39" s="395"/>
      <c r="L39" s="395"/>
    </row>
    <row r="40" spans="1:12" ht="18.75">
      <c r="A40" s="381"/>
      <c r="B40" s="381"/>
      <c r="C40" s="381"/>
      <c r="D40" s="381"/>
      <c r="E40" s="381"/>
      <c r="F40" s="381" t="s">
        <v>1296</v>
      </c>
      <c r="G40" s="395"/>
      <c r="H40" s="395"/>
      <c r="I40" s="395"/>
      <c r="J40" s="416"/>
      <c r="K40" s="395"/>
      <c r="L40" s="395"/>
    </row>
    <row r="41" spans="1:12" ht="12.75" customHeight="1">
      <c r="A41" s="382"/>
      <c r="B41" s="382"/>
      <c r="C41" s="382"/>
      <c r="D41" s="382"/>
      <c r="E41" s="382"/>
      <c r="F41" s="382"/>
      <c r="G41" s="396"/>
      <c r="H41" s="396"/>
      <c r="I41" s="396"/>
      <c r="J41" s="417"/>
      <c r="K41" s="396"/>
      <c r="L41" s="396"/>
    </row>
    <row r="42" spans="1:12" ht="18.75">
      <c r="A42" s="381">
        <v>8</v>
      </c>
      <c r="B42" s="96" t="s">
        <v>1729</v>
      </c>
      <c r="C42" s="381" t="s">
        <v>1275</v>
      </c>
      <c r="D42" s="381" t="s">
        <v>1276</v>
      </c>
      <c r="E42" s="381" t="s">
        <v>1730</v>
      </c>
      <c r="F42" s="381" t="s">
        <v>1732</v>
      </c>
      <c r="G42" s="404" t="s">
        <v>403</v>
      </c>
      <c r="H42" s="404" t="s">
        <v>403</v>
      </c>
      <c r="I42" s="404">
        <v>900000</v>
      </c>
      <c r="J42" s="404">
        <v>900000</v>
      </c>
      <c r="K42" s="404">
        <v>900000</v>
      </c>
      <c r="L42" s="414"/>
    </row>
    <row r="43" spans="1:12" ht="18.75">
      <c r="A43" s="381"/>
      <c r="B43" s="96"/>
      <c r="C43" s="381"/>
      <c r="D43" s="381"/>
      <c r="E43" s="381" t="s">
        <v>1731</v>
      </c>
      <c r="F43" s="381"/>
      <c r="G43" s="414"/>
      <c r="H43" s="414"/>
      <c r="I43" s="414"/>
      <c r="J43" s="416"/>
      <c r="K43" s="414"/>
      <c r="L43" s="414"/>
    </row>
    <row r="44" spans="1:12" ht="18.75">
      <c r="A44" s="381"/>
      <c r="B44" s="96"/>
      <c r="C44" s="381"/>
      <c r="D44" s="381"/>
      <c r="E44" s="381"/>
      <c r="F44" s="381"/>
      <c r="G44" s="416"/>
      <c r="H44" s="416"/>
      <c r="I44" s="416"/>
      <c r="J44" s="416"/>
      <c r="K44" s="416"/>
      <c r="L44" s="416"/>
    </row>
    <row r="45" spans="1:12" ht="18.75">
      <c r="A45" s="382"/>
      <c r="B45" s="101"/>
      <c r="C45" s="382"/>
      <c r="D45" s="382"/>
      <c r="E45" s="382"/>
      <c r="F45" s="382"/>
      <c r="G45" s="417"/>
      <c r="H45" s="417"/>
      <c r="I45" s="417"/>
      <c r="J45" s="417"/>
      <c r="K45" s="417"/>
      <c r="L45" s="417"/>
    </row>
    <row r="46" spans="1:12" ht="18.75">
      <c r="A46" s="380">
        <v>9</v>
      </c>
      <c r="B46" s="609" t="s">
        <v>1775</v>
      </c>
      <c r="C46" s="380" t="s">
        <v>1275</v>
      </c>
      <c r="D46" s="380" t="s">
        <v>1776</v>
      </c>
      <c r="E46" s="380" t="s">
        <v>1777</v>
      </c>
      <c r="F46" s="380" t="s">
        <v>1779</v>
      </c>
      <c r="G46" s="394" t="s">
        <v>403</v>
      </c>
      <c r="H46" s="394" t="s">
        <v>403</v>
      </c>
      <c r="I46" s="394">
        <v>150000</v>
      </c>
      <c r="J46" s="394">
        <v>150000</v>
      </c>
      <c r="K46" s="394">
        <v>150000</v>
      </c>
      <c r="L46" s="394"/>
    </row>
    <row r="47" spans="1:12" ht="18.75">
      <c r="A47" s="381"/>
      <c r="B47" s="96"/>
      <c r="C47" s="381"/>
      <c r="D47" s="381" t="s">
        <v>1292</v>
      </c>
      <c r="E47" s="381" t="s">
        <v>1778</v>
      </c>
      <c r="F47" s="381" t="s">
        <v>1780</v>
      </c>
      <c r="G47" s="416"/>
      <c r="H47" s="416"/>
      <c r="I47" s="416"/>
      <c r="J47" s="416"/>
      <c r="K47" s="416"/>
      <c r="L47" s="416"/>
    </row>
    <row r="48" spans="1:12" ht="18.75">
      <c r="A48" s="381"/>
      <c r="B48" s="96"/>
      <c r="C48" s="381"/>
      <c r="D48" s="381"/>
      <c r="E48" s="381"/>
      <c r="F48" s="381"/>
      <c r="G48" s="416"/>
      <c r="H48" s="416"/>
      <c r="I48" s="416"/>
      <c r="J48" s="416"/>
      <c r="K48" s="416"/>
      <c r="L48" s="416"/>
    </row>
    <row r="49" spans="1:12" ht="18.75">
      <c r="A49" s="382"/>
      <c r="B49" s="101"/>
      <c r="C49" s="382"/>
      <c r="D49" s="382"/>
      <c r="E49" s="382"/>
      <c r="F49" s="382"/>
      <c r="G49" s="417"/>
      <c r="H49" s="417"/>
      <c r="I49" s="417"/>
      <c r="J49" s="417"/>
      <c r="K49" s="417"/>
      <c r="L49" s="417"/>
    </row>
    <row r="50" spans="1:12" ht="18.75">
      <c r="A50" s="381">
        <v>10</v>
      </c>
      <c r="B50" s="96" t="s">
        <v>1729</v>
      </c>
      <c r="C50" s="381" t="s">
        <v>1275</v>
      </c>
      <c r="D50" s="381" t="s">
        <v>1774</v>
      </c>
      <c r="E50" s="381" t="s">
        <v>1768</v>
      </c>
      <c r="F50" s="381" t="s">
        <v>1771</v>
      </c>
      <c r="G50" s="404" t="s">
        <v>403</v>
      </c>
      <c r="H50" s="404" t="s">
        <v>403</v>
      </c>
      <c r="I50" s="404">
        <v>576000</v>
      </c>
      <c r="J50" s="404">
        <v>576000</v>
      </c>
      <c r="K50" s="404">
        <v>576000</v>
      </c>
      <c r="L50" s="416"/>
    </row>
    <row r="51" spans="1:12" ht="18.75">
      <c r="A51" s="381"/>
      <c r="B51" s="96"/>
      <c r="C51" s="381"/>
      <c r="D51" s="381" t="s">
        <v>1292</v>
      </c>
      <c r="E51" s="381" t="s">
        <v>1769</v>
      </c>
      <c r="F51" s="381" t="s">
        <v>1772</v>
      </c>
      <c r="G51" s="416"/>
      <c r="H51" s="416"/>
      <c r="I51" s="416"/>
      <c r="J51" s="416"/>
      <c r="K51" s="416"/>
      <c r="L51" s="416"/>
    </row>
    <row r="52" spans="1:12" ht="18.75">
      <c r="A52" s="381"/>
      <c r="B52" s="381"/>
      <c r="C52" s="381"/>
      <c r="D52" s="381"/>
      <c r="E52" s="381"/>
      <c r="F52" s="381" t="s">
        <v>1770</v>
      </c>
      <c r="G52" s="416"/>
      <c r="H52" s="416"/>
      <c r="I52" s="416"/>
      <c r="J52" s="416"/>
      <c r="K52" s="416"/>
      <c r="L52" s="416"/>
    </row>
    <row r="53" spans="1:12" ht="18.75">
      <c r="A53" s="381"/>
      <c r="B53" s="381"/>
      <c r="C53" s="381"/>
      <c r="D53" s="381"/>
      <c r="E53" s="381"/>
      <c r="F53" s="381" t="s">
        <v>1773</v>
      </c>
      <c r="G53" s="416"/>
      <c r="H53" s="416"/>
      <c r="I53" s="416"/>
      <c r="J53" s="416"/>
      <c r="K53" s="416"/>
      <c r="L53" s="416"/>
    </row>
    <row r="54" spans="1:12" ht="18.75">
      <c r="A54" s="382"/>
      <c r="B54" s="382"/>
      <c r="C54" s="382"/>
      <c r="D54" s="382"/>
      <c r="E54" s="382"/>
      <c r="F54" s="382"/>
      <c r="G54" s="417"/>
      <c r="H54" s="417"/>
      <c r="I54" s="417"/>
      <c r="J54" s="417"/>
      <c r="K54" s="417"/>
      <c r="L54" s="417"/>
    </row>
    <row r="55" spans="1:12" ht="18.75">
      <c r="A55" s="662"/>
      <c r="B55" s="663"/>
      <c r="C55" s="663"/>
      <c r="D55" s="663"/>
      <c r="E55" s="664"/>
      <c r="F55" s="407" t="s">
        <v>1240</v>
      </c>
      <c r="G55" s="409"/>
      <c r="H55" s="409"/>
      <c r="I55" s="409">
        <f>SUM(I8+I12+I16+I21+I25+I37+I42+I50+I46)</f>
        <v>2083000</v>
      </c>
      <c r="J55" s="409">
        <f>SUM(J8+J12+J16+J21+J25+J37+J42+J50+J46)</f>
        <v>2083000</v>
      </c>
      <c r="K55" s="409">
        <f>SUM(K8+K12+K16+K21+K25+K37+K42+K50+K46)</f>
        <v>2083000</v>
      </c>
      <c r="L55" s="407" t="s">
        <v>403</v>
      </c>
    </row>
  </sheetData>
  <sheetProtection/>
  <mergeCells count="19">
    <mergeCell ref="A34:A36"/>
    <mergeCell ref="B34:B36"/>
    <mergeCell ref="C34:C36"/>
    <mergeCell ref="A55:E55"/>
    <mergeCell ref="A1:L1"/>
    <mergeCell ref="A2:L2"/>
    <mergeCell ref="A3:L3"/>
    <mergeCell ref="A30:L30"/>
    <mergeCell ref="A31:L31"/>
    <mergeCell ref="A32:L32"/>
    <mergeCell ref="D34:D36"/>
    <mergeCell ref="E34:E36"/>
    <mergeCell ref="G34:K34"/>
    <mergeCell ref="D5:D7"/>
    <mergeCell ref="E5:E7"/>
    <mergeCell ref="G5:K5"/>
    <mergeCell ref="A5:A7"/>
    <mergeCell ref="B5:B7"/>
    <mergeCell ref="C5:C7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r:id="rId2"/>
  <headerFooter>
    <oddFooter>&amp;Lหน้า ๑๐๖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E27" sqref="E27"/>
    </sheetView>
  </sheetViews>
  <sheetFormatPr defaultColWidth="9.140625" defaultRowHeight="15"/>
  <cols>
    <col min="1" max="1" width="34.00390625" style="116" customWidth="1"/>
    <col min="2" max="2" width="7.140625" style="116" customWidth="1"/>
    <col min="3" max="3" width="10.8515625" style="116" bestFit="1" customWidth="1"/>
    <col min="4" max="4" width="7.421875" style="116" customWidth="1"/>
    <col min="5" max="5" width="10.8515625" style="116" bestFit="1" customWidth="1"/>
    <col min="6" max="6" width="8.00390625" style="116" customWidth="1"/>
    <col min="7" max="7" width="10.8515625" style="116" bestFit="1" customWidth="1"/>
    <col min="8" max="8" width="8.140625" style="116" customWidth="1"/>
    <col min="9" max="9" width="10.8515625" style="116" bestFit="1" customWidth="1"/>
    <col min="10" max="10" width="7.28125" style="116" customWidth="1"/>
    <col min="11" max="11" width="10.8515625" style="116" bestFit="1" customWidth="1"/>
    <col min="12" max="12" width="7.28125" style="116" customWidth="1"/>
    <col min="13" max="13" width="12.00390625" style="116" bestFit="1" customWidth="1"/>
    <col min="14" max="16384" width="9.00390625" style="116" customWidth="1"/>
  </cols>
  <sheetData>
    <row r="1" spans="1:13" ht="18.75">
      <c r="A1" s="665" t="s">
        <v>1233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</row>
    <row r="2" spans="1:13" ht="18.75">
      <c r="A2" s="665" t="s">
        <v>1830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</row>
    <row r="3" spans="1:13" ht="18.75">
      <c r="A3" s="665" t="s">
        <v>285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</row>
    <row r="4" ht="6" customHeight="1"/>
    <row r="5" spans="1:13" ht="18.75">
      <c r="A5" s="656" t="s">
        <v>1234</v>
      </c>
      <c r="B5" s="666" t="s">
        <v>1235</v>
      </c>
      <c r="C5" s="666"/>
      <c r="D5" s="666" t="s">
        <v>1238</v>
      </c>
      <c r="E5" s="666"/>
      <c r="F5" s="666" t="s">
        <v>1239</v>
      </c>
      <c r="G5" s="666"/>
      <c r="H5" s="666" t="s">
        <v>1358</v>
      </c>
      <c r="I5" s="666"/>
      <c r="J5" s="666" t="s">
        <v>1359</v>
      </c>
      <c r="K5" s="666"/>
      <c r="L5" s="666" t="s">
        <v>1360</v>
      </c>
      <c r="M5" s="666"/>
    </row>
    <row r="6" spans="1:13" ht="18.75">
      <c r="A6" s="657"/>
      <c r="B6" s="405" t="s">
        <v>1236</v>
      </c>
      <c r="C6" s="405" t="s">
        <v>1237</v>
      </c>
      <c r="D6" s="405" t="s">
        <v>1236</v>
      </c>
      <c r="E6" s="405" t="s">
        <v>1237</v>
      </c>
      <c r="F6" s="405" t="s">
        <v>1236</v>
      </c>
      <c r="G6" s="405" t="s">
        <v>1237</v>
      </c>
      <c r="H6" s="405" t="s">
        <v>1236</v>
      </c>
      <c r="I6" s="405" t="s">
        <v>1237</v>
      </c>
      <c r="J6" s="405" t="s">
        <v>1236</v>
      </c>
      <c r="K6" s="405" t="s">
        <v>1237</v>
      </c>
      <c r="L6" s="405" t="s">
        <v>1236</v>
      </c>
      <c r="M6" s="405" t="s">
        <v>1237</v>
      </c>
    </row>
    <row r="7" spans="1:13" ht="18.75">
      <c r="A7" s="658"/>
      <c r="B7" s="408" t="s">
        <v>25</v>
      </c>
      <c r="C7" s="408" t="s">
        <v>30</v>
      </c>
      <c r="D7" s="408" t="s">
        <v>25</v>
      </c>
      <c r="E7" s="408" t="s">
        <v>30</v>
      </c>
      <c r="F7" s="408" t="s">
        <v>25</v>
      </c>
      <c r="G7" s="408" t="s">
        <v>30</v>
      </c>
      <c r="H7" s="408" t="s">
        <v>25</v>
      </c>
      <c r="I7" s="408" t="s">
        <v>30</v>
      </c>
      <c r="J7" s="408" t="s">
        <v>25</v>
      </c>
      <c r="K7" s="408" t="s">
        <v>30</v>
      </c>
      <c r="L7" s="408" t="s">
        <v>25</v>
      </c>
      <c r="M7" s="408" t="s">
        <v>30</v>
      </c>
    </row>
    <row r="8" spans="1:13" ht="18.75">
      <c r="A8" s="380" t="s">
        <v>1241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</row>
    <row r="9" spans="1:13" ht="18.75">
      <c r="A9" s="381" t="s">
        <v>1345</v>
      </c>
      <c r="B9" s="404">
        <v>21</v>
      </c>
      <c r="C9" s="404">
        <v>20660000</v>
      </c>
      <c r="D9" s="404">
        <v>28</v>
      </c>
      <c r="E9" s="404">
        <v>24680000</v>
      </c>
      <c r="F9" s="404">
        <v>94</v>
      </c>
      <c r="G9" s="404">
        <v>76130000</v>
      </c>
      <c r="H9" s="404">
        <v>94</v>
      </c>
      <c r="I9" s="404">
        <v>76190000</v>
      </c>
      <c r="J9" s="404">
        <v>94</v>
      </c>
      <c r="K9" s="404">
        <v>76120000</v>
      </c>
      <c r="L9" s="404">
        <f>SUM(B9+D9+F9+H9+J9)</f>
        <v>331</v>
      </c>
      <c r="M9" s="404">
        <f>SUM(C9+E9+G9+I9+K9)</f>
        <v>273780000</v>
      </c>
    </row>
    <row r="10" spans="1:13" ht="18.75">
      <c r="A10" s="382" t="s">
        <v>1346</v>
      </c>
      <c r="B10" s="611" t="s">
        <v>403</v>
      </c>
      <c r="C10" s="611" t="s">
        <v>403</v>
      </c>
      <c r="D10" s="611" t="s">
        <v>403</v>
      </c>
      <c r="E10" s="611" t="s">
        <v>403</v>
      </c>
      <c r="F10" s="611">
        <v>26</v>
      </c>
      <c r="G10" s="611">
        <v>8330000</v>
      </c>
      <c r="H10" s="611">
        <v>26</v>
      </c>
      <c r="I10" s="611">
        <v>8330000</v>
      </c>
      <c r="J10" s="611">
        <v>26</v>
      </c>
      <c r="K10" s="611">
        <v>8330000</v>
      </c>
      <c r="L10" s="611">
        <f>SUM(F10+H10+J10)</f>
        <v>78</v>
      </c>
      <c r="M10" s="611">
        <f>SUM(G10+I10+K10)</f>
        <v>24990000</v>
      </c>
    </row>
    <row r="11" spans="1:13" ht="18.75">
      <c r="A11" s="415" t="s">
        <v>1240</v>
      </c>
      <c r="B11" s="612">
        <f aca="true" t="shared" si="0" ref="B11:K11">SUM(B8:B10)</f>
        <v>21</v>
      </c>
      <c r="C11" s="612">
        <f t="shared" si="0"/>
        <v>20660000</v>
      </c>
      <c r="D11" s="612">
        <f t="shared" si="0"/>
        <v>28</v>
      </c>
      <c r="E11" s="612">
        <f t="shared" si="0"/>
        <v>24680000</v>
      </c>
      <c r="F11" s="612">
        <f t="shared" si="0"/>
        <v>120</v>
      </c>
      <c r="G11" s="612">
        <f t="shared" si="0"/>
        <v>84460000</v>
      </c>
      <c r="H11" s="612">
        <f t="shared" si="0"/>
        <v>120</v>
      </c>
      <c r="I11" s="612">
        <f t="shared" si="0"/>
        <v>84520000</v>
      </c>
      <c r="J11" s="612">
        <f t="shared" si="0"/>
        <v>120</v>
      </c>
      <c r="K11" s="612">
        <f t="shared" si="0"/>
        <v>84450000</v>
      </c>
      <c r="L11" s="612"/>
      <c r="M11" s="612"/>
    </row>
    <row r="12" spans="1:13" ht="18.75">
      <c r="A12" s="380" t="s">
        <v>1242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</row>
    <row r="13" spans="1:13" ht="18.75">
      <c r="A13" s="381" t="s">
        <v>1347</v>
      </c>
      <c r="B13" s="404">
        <v>4</v>
      </c>
      <c r="C13" s="404">
        <v>110000</v>
      </c>
      <c r="D13" s="404">
        <v>8</v>
      </c>
      <c r="E13" s="404">
        <v>140000</v>
      </c>
      <c r="F13" s="404">
        <v>10</v>
      </c>
      <c r="G13" s="404">
        <v>275000</v>
      </c>
      <c r="H13" s="404">
        <v>10</v>
      </c>
      <c r="I13" s="404">
        <v>275000</v>
      </c>
      <c r="J13" s="404">
        <v>10</v>
      </c>
      <c r="K13" s="404">
        <v>275000</v>
      </c>
      <c r="L13" s="404">
        <f>SUM(B13+D13+F13+H13+J13)</f>
        <v>42</v>
      </c>
      <c r="M13" s="404">
        <f>SUM(C13+E13+G13+I13+K13)</f>
        <v>1075000</v>
      </c>
    </row>
    <row r="14" spans="1:13" ht="18.75">
      <c r="A14" s="381" t="s">
        <v>1348</v>
      </c>
      <c r="B14" s="404">
        <v>3</v>
      </c>
      <c r="C14" s="404">
        <v>70000</v>
      </c>
      <c r="D14" s="404">
        <v>3</v>
      </c>
      <c r="E14" s="404">
        <v>70000</v>
      </c>
      <c r="F14" s="404">
        <v>4</v>
      </c>
      <c r="G14" s="404">
        <v>170000</v>
      </c>
      <c r="H14" s="404">
        <v>4</v>
      </c>
      <c r="I14" s="404">
        <v>170000</v>
      </c>
      <c r="J14" s="404">
        <v>4</v>
      </c>
      <c r="K14" s="404">
        <v>170000</v>
      </c>
      <c r="L14" s="404">
        <f>SUM(B14+D14+F14+H14+J14)</f>
        <v>18</v>
      </c>
      <c r="M14" s="404">
        <f>SUM(C14+E14+G14+I14+K14)</f>
        <v>650000</v>
      </c>
    </row>
    <row r="15" spans="1:13" ht="18.75">
      <c r="A15" s="381" t="s">
        <v>1349</v>
      </c>
      <c r="B15" s="404">
        <v>3</v>
      </c>
      <c r="C15" s="404">
        <v>130000</v>
      </c>
      <c r="D15" s="404">
        <v>4</v>
      </c>
      <c r="E15" s="404">
        <v>150000</v>
      </c>
      <c r="F15" s="404">
        <v>6</v>
      </c>
      <c r="G15" s="404">
        <v>250000</v>
      </c>
      <c r="H15" s="404">
        <v>6</v>
      </c>
      <c r="I15" s="404">
        <v>250111</v>
      </c>
      <c r="J15" s="404">
        <v>6</v>
      </c>
      <c r="K15" s="404">
        <v>250000</v>
      </c>
      <c r="L15" s="404">
        <f aca="true" t="shared" si="1" ref="L15:L20">SUM(B15+D15+F15+H15+J15)</f>
        <v>25</v>
      </c>
      <c r="M15" s="404">
        <f aca="true" t="shared" si="2" ref="M15:M22">SUM(C15+E15+G15+I15+K15)</f>
        <v>1030111</v>
      </c>
    </row>
    <row r="16" spans="1:13" ht="18.75">
      <c r="A16" s="381" t="s">
        <v>1350</v>
      </c>
      <c r="B16" s="404">
        <v>4</v>
      </c>
      <c r="C16" s="404">
        <v>117500</v>
      </c>
      <c r="D16" s="404">
        <v>4</v>
      </c>
      <c r="E16" s="404">
        <v>117500</v>
      </c>
      <c r="F16" s="404">
        <v>6</v>
      </c>
      <c r="G16" s="404">
        <v>117500</v>
      </c>
      <c r="H16" s="404">
        <v>4</v>
      </c>
      <c r="I16" s="404">
        <v>117500</v>
      </c>
      <c r="J16" s="404">
        <v>4</v>
      </c>
      <c r="K16" s="404">
        <v>117500</v>
      </c>
      <c r="L16" s="404">
        <f t="shared" si="1"/>
        <v>22</v>
      </c>
      <c r="M16" s="404">
        <f t="shared" si="2"/>
        <v>587500</v>
      </c>
    </row>
    <row r="17" spans="1:13" ht="18.75">
      <c r="A17" s="381" t="s">
        <v>1351</v>
      </c>
      <c r="B17" s="404">
        <v>6</v>
      </c>
      <c r="C17" s="404">
        <v>1615960</v>
      </c>
      <c r="D17" s="404">
        <v>6</v>
      </c>
      <c r="E17" s="404">
        <v>1615960</v>
      </c>
      <c r="F17" s="404">
        <v>7</v>
      </c>
      <c r="G17" s="404">
        <v>1671960</v>
      </c>
      <c r="H17" s="404">
        <v>7</v>
      </c>
      <c r="I17" s="404">
        <v>1671960</v>
      </c>
      <c r="J17" s="404">
        <v>7</v>
      </c>
      <c r="K17" s="404">
        <v>1671960</v>
      </c>
      <c r="L17" s="404">
        <f t="shared" si="1"/>
        <v>33</v>
      </c>
      <c r="M17" s="404">
        <f t="shared" si="2"/>
        <v>8247800</v>
      </c>
    </row>
    <row r="18" spans="1:13" ht="18.75">
      <c r="A18" s="381" t="s">
        <v>1827</v>
      </c>
      <c r="B18" s="404">
        <v>43</v>
      </c>
      <c r="C18" s="404">
        <v>479980</v>
      </c>
      <c r="D18" s="404">
        <v>43</v>
      </c>
      <c r="E18" s="404">
        <v>479980</v>
      </c>
      <c r="F18" s="404">
        <v>43</v>
      </c>
      <c r="G18" s="404">
        <v>479980</v>
      </c>
      <c r="H18" s="404">
        <v>43</v>
      </c>
      <c r="I18" s="404">
        <v>479980</v>
      </c>
      <c r="J18" s="404">
        <v>43</v>
      </c>
      <c r="K18" s="404">
        <v>479980</v>
      </c>
      <c r="L18" s="404">
        <f t="shared" si="1"/>
        <v>215</v>
      </c>
      <c r="M18" s="404">
        <f>SUM(C18+E18+G18+I18+K18)</f>
        <v>2399900</v>
      </c>
    </row>
    <row r="19" spans="1:13" ht="18.75">
      <c r="A19" s="382" t="s">
        <v>1828</v>
      </c>
      <c r="B19" s="611">
        <v>5</v>
      </c>
      <c r="C19" s="611">
        <v>8754600</v>
      </c>
      <c r="D19" s="611">
        <v>5</v>
      </c>
      <c r="E19" s="611">
        <v>9266300</v>
      </c>
      <c r="F19" s="611">
        <v>5</v>
      </c>
      <c r="G19" s="611">
        <v>9931900</v>
      </c>
      <c r="H19" s="611">
        <v>5</v>
      </c>
      <c r="I19" s="611">
        <v>10508800</v>
      </c>
      <c r="J19" s="611">
        <v>5</v>
      </c>
      <c r="K19" s="611">
        <v>11108200</v>
      </c>
      <c r="L19" s="611">
        <f t="shared" si="1"/>
        <v>25</v>
      </c>
      <c r="M19" s="404">
        <f t="shared" si="2"/>
        <v>49569800</v>
      </c>
    </row>
    <row r="20" spans="1:13" ht="18.75">
      <c r="A20" s="415" t="s">
        <v>1240</v>
      </c>
      <c r="B20" s="612">
        <f aca="true" t="shared" si="3" ref="B20:K20">SUM(B12:B19)</f>
        <v>68</v>
      </c>
      <c r="C20" s="612">
        <f t="shared" si="3"/>
        <v>11278040</v>
      </c>
      <c r="D20" s="612">
        <f t="shared" si="3"/>
        <v>73</v>
      </c>
      <c r="E20" s="612">
        <f t="shared" si="3"/>
        <v>11839740</v>
      </c>
      <c r="F20" s="612">
        <f t="shared" si="3"/>
        <v>81</v>
      </c>
      <c r="G20" s="612">
        <f t="shared" si="3"/>
        <v>12896340</v>
      </c>
      <c r="H20" s="612">
        <f t="shared" si="3"/>
        <v>79</v>
      </c>
      <c r="I20" s="612">
        <f t="shared" si="3"/>
        <v>13473351</v>
      </c>
      <c r="J20" s="612">
        <f t="shared" si="3"/>
        <v>79</v>
      </c>
      <c r="K20" s="612">
        <f t="shared" si="3"/>
        <v>14072640</v>
      </c>
      <c r="L20" s="612">
        <f t="shared" si="1"/>
        <v>380</v>
      </c>
      <c r="M20" s="612">
        <f t="shared" si="2"/>
        <v>63560111</v>
      </c>
    </row>
    <row r="21" spans="1:13" ht="18.75">
      <c r="A21" s="380" t="s">
        <v>1243</v>
      </c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</row>
    <row r="22" spans="1:13" ht="18.75">
      <c r="A22" s="381" t="s">
        <v>1352</v>
      </c>
      <c r="B22" s="404">
        <v>1</v>
      </c>
      <c r="C22" s="404">
        <v>250000</v>
      </c>
      <c r="D22" s="404">
        <v>3</v>
      </c>
      <c r="E22" s="404">
        <v>278000</v>
      </c>
      <c r="F22" s="404">
        <v>64</v>
      </c>
      <c r="G22" s="404">
        <v>11873000</v>
      </c>
      <c r="H22" s="404">
        <v>64</v>
      </c>
      <c r="I22" s="404">
        <v>11673000</v>
      </c>
      <c r="J22" s="404">
        <v>64</v>
      </c>
      <c r="K22" s="404">
        <v>8955500</v>
      </c>
      <c r="L22" s="611">
        <f>SUM(B22+D22+F22+H22+J22)</f>
        <v>196</v>
      </c>
      <c r="M22" s="611">
        <f t="shared" si="2"/>
        <v>33029500</v>
      </c>
    </row>
    <row r="23" spans="1:13" ht="18.75">
      <c r="A23" s="415" t="s">
        <v>1240</v>
      </c>
      <c r="B23" s="612">
        <f aca="true" t="shared" si="4" ref="B23:K23">SUM(B21:B22)</f>
        <v>1</v>
      </c>
      <c r="C23" s="612">
        <f t="shared" si="4"/>
        <v>250000</v>
      </c>
      <c r="D23" s="612">
        <f t="shared" si="4"/>
        <v>3</v>
      </c>
      <c r="E23" s="612">
        <f t="shared" si="4"/>
        <v>278000</v>
      </c>
      <c r="F23" s="612">
        <f t="shared" si="4"/>
        <v>64</v>
      </c>
      <c r="G23" s="612">
        <f t="shared" si="4"/>
        <v>11873000</v>
      </c>
      <c r="H23" s="612">
        <f t="shared" si="4"/>
        <v>64</v>
      </c>
      <c r="I23" s="612">
        <f t="shared" si="4"/>
        <v>11673000</v>
      </c>
      <c r="J23" s="612">
        <f t="shared" si="4"/>
        <v>64</v>
      </c>
      <c r="K23" s="612">
        <f t="shared" si="4"/>
        <v>8955500</v>
      </c>
      <c r="L23" s="611">
        <f>SUM(B23+D23+F23+H23+J23)</f>
        <v>196</v>
      </c>
      <c r="M23" s="611">
        <f>SUM(C23+E23+G23+I23+K23)</f>
        <v>33029500</v>
      </c>
    </row>
    <row r="24" spans="1:13" ht="18.75">
      <c r="A24" s="380" t="s">
        <v>1815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</row>
    <row r="25" spans="1:13" ht="18.75">
      <c r="A25" s="381" t="s">
        <v>1814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</row>
    <row r="26" spans="1:13" ht="18.75">
      <c r="A26" s="381" t="s">
        <v>1353</v>
      </c>
      <c r="B26" s="404">
        <v>1</v>
      </c>
      <c r="C26" s="404">
        <v>200000</v>
      </c>
      <c r="D26" s="404">
        <v>3</v>
      </c>
      <c r="E26" s="404">
        <v>270000</v>
      </c>
      <c r="F26" s="404">
        <v>3</v>
      </c>
      <c r="G26" s="404">
        <v>270000</v>
      </c>
      <c r="H26" s="404">
        <v>3</v>
      </c>
      <c r="I26" s="404">
        <v>270000</v>
      </c>
      <c r="J26" s="404">
        <v>3</v>
      </c>
      <c r="K26" s="404">
        <v>270000</v>
      </c>
      <c r="L26" s="404">
        <f aca="true" t="shared" si="5" ref="L26:M29">SUM(B26+D26+F26+H26+J26)</f>
        <v>13</v>
      </c>
      <c r="M26" s="404">
        <f t="shared" si="5"/>
        <v>1280000</v>
      </c>
    </row>
    <row r="27" spans="1:13" ht="18.75">
      <c r="A27" s="381" t="s">
        <v>1354</v>
      </c>
      <c r="B27" s="404">
        <v>1</v>
      </c>
      <c r="C27" s="404">
        <v>10000</v>
      </c>
      <c r="D27" s="404">
        <v>2</v>
      </c>
      <c r="E27" s="404">
        <v>60000</v>
      </c>
      <c r="F27" s="404">
        <v>2</v>
      </c>
      <c r="G27" s="404">
        <v>60000</v>
      </c>
      <c r="H27" s="404">
        <v>2</v>
      </c>
      <c r="I27" s="404">
        <v>60000</v>
      </c>
      <c r="J27" s="404">
        <v>2</v>
      </c>
      <c r="K27" s="404">
        <v>60000</v>
      </c>
      <c r="L27" s="404">
        <f t="shared" si="5"/>
        <v>9</v>
      </c>
      <c r="M27" s="404">
        <f t="shared" si="5"/>
        <v>250000</v>
      </c>
    </row>
    <row r="28" spans="1:13" ht="18.75">
      <c r="A28" s="381" t="s">
        <v>1829</v>
      </c>
      <c r="B28" s="404">
        <v>1</v>
      </c>
      <c r="C28" s="404">
        <v>10000</v>
      </c>
      <c r="D28" s="404">
        <v>1</v>
      </c>
      <c r="E28" s="404">
        <v>10000</v>
      </c>
      <c r="F28" s="404">
        <v>1</v>
      </c>
      <c r="G28" s="404">
        <v>10000</v>
      </c>
      <c r="H28" s="404">
        <v>1</v>
      </c>
      <c r="I28" s="404">
        <v>10000</v>
      </c>
      <c r="J28" s="404">
        <v>1</v>
      </c>
      <c r="K28" s="404">
        <v>10000</v>
      </c>
      <c r="L28" s="404">
        <f t="shared" si="5"/>
        <v>5</v>
      </c>
      <c r="M28" s="404">
        <f t="shared" si="5"/>
        <v>50000</v>
      </c>
    </row>
    <row r="29" spans="1:13" ht="18.75">
      <c r="A29" s="379" t="s">
        <v>1240</v>
      </c>
      <c r="B29" s="612">
        <f aca="true" t="shared" si="6" ref="B29:K29">SUM(B24:B28)</f>
        <v>3</v>
      </c>
      <c r="C29" s="612">
        <f t="shared" si="6"/>
        <v>220000</v>
      </c>
      <c r="D29" s="612">
        <f t="shared" si="6"/>
        <v>6</v>
      </c>
      <c r="E29" s="612">
        <f t="shared" si="6"/>
        <v>340000</v>
      </c>
      <c r="F29" s="612">
        <f t="shared" si="6"/>
        <v>6</v>
      </c>
      <c r="G29" s="612">
        <f t="shared" si="6"/>
        <v>340000</v>
      </c>
      <c r="H29" s="612">
        <f t="shared" si="6"/>
        <v>6</v>
      </c>
      <c r="I29" s="612">
        <f t="shared" si="6"/>
        <v>340000</v>
      </c>
      <c r="J29" s="612">
        <f t="shared" si="6"/>
        <v>6</v>
      </c>
      <c r="K29" s="612">
        <f t="shared" si="6"/>
        <v>340000</v>
      </c>
      <c r="L29" s="612">
        <f t="shared" si="5"/>
        <v>27</v>
      </c>
      <c r="M29" s="612">
        <f t="shared" si="5"/>
        <v>1580000</v>
      </c>
    </row>
    <row r="30" spans="1:13" ht="18.75">
      <c r="A30" s="380" t="s">
        <v>1817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</row>
    <row r="31" spans="1:13" ht="18.75">
      <c r="A31" s="381" t="s">
        <v>1816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</row>
    <row r="32" spans="1:13" ht="18.75">
      <c r="A32" s="381" t="s">
        <v>1355</v>
      </c>
      <c r="B32" s="404">
        <v>8</v>
      </c>
      <c r="C32" s="404">
        <v>301000</v>
      </c>
      <c r="D32" s="404">
        <v>10</v>
      </c>
      <c r="E32" s="404">
        <v>616000</v>
      </c>
      <c r="F32" s="404">
        <v>12</v>
      </c>
      <c r="G32" s="404">
        <v>1156000</v>
      </c>
      <c r="H32" s="404">
        <v>12</v>
      </c>
      <c r="I32" s="404">
        <v>1156000</v>
      </c>
      <c r="J32" s="404">
        <v>12</v>
      </c>
      <c r="K32" s="404">
        <v>1156000</v>
      </c>
      <c r="L32" s="404">
        <f aca="true" t="shared" si="7" ref="L32:M34">SUM(B32+D32+F32+H32+J32)</f>
        <v>54</v>
      </c>
      <c r="M32" s="404">
        <f t="shared" si="7"/>
        <v>4385000</v>
      </c>
    </row>
    <row r="33" spans="1:13" ht="18.75">
      <c r="A33" s="381" t="s">
        <v>1356</v>
      </c>
      <c r="B33" s="404">
        <v>2</v>
      </c>
      <c r="C33" s="404">
        <v>40000</v>
      </c>
      <c r="D33" s="404">
        <v>2</v>
      </c>
      <c r="E33" s="404">
        <v>40000</v>
      </c>
      <c r="F33" s="404">
        <v>2</v>
      </c>
      <c r="G33" s="404">
        <v>40000</v>
      </c>
      <c r="H33" s="404">
        <v>2</v>
      </c>
      <c r="I33" s="404">
        <v>40000</v>
      </c>
      <c r="J33" s="404">
        <v>2</v>
      </c>
      <c r="K33" s="404">
        <v>20000</v>
      </c>
      <c r="L33" s="404">
        <f t="shared" si="7"/>
        <v>10</v>
      </c>
      <c r="M33" s="404">
        <f t="shared" si="7"/>
        <v>180000</v>
      </c>
    </row>
    <row r="34" spans="1:13" ht="18.75">
      <c r="A34" s="415" t="s">
        <v>1240</v>
      </c>
      <c r="B34" s="612">
        <f aca="true" t="shared" si="8" ref="B34:K34">SUM(B30:B33)</f>
        <v>10</v>
      </c>
      <c r="C34" s="612">
        <f t="shared" si="8"/>
        <v>341000</v>
      </c>
      <c r="D34" s="612">
        <f t="shared" si="8"/>
        <v>12</v>
      </c>
      <c r="E34" s="612">
        <f t="shared" si="8"/>
        <v>656000</v>
      </c>
      <c r="F34" s="612">
        <f t="shared" si="8"/>
        <v>14</v>
      </c>
      <c r="G34" s="612">
        <f t="shared" si="8"/>
        <v>1196000</v>
      </c>
      <c r="H34" s="612">
        <f t="shared" si="8"/>
        <v>14</v>
      </c>
      <c r="I34" s="612">
        <f t="shared" si="8"/>
        <v>1196000</v>
      </c>
      <c r="J34" s="612">
        <f t="shared" si="8"/>
        <v>14</v>
      </c>
      <c r="K34" s="612">
        <f t="shared" si="8"/>
        <v>1176000</v>
      </c>
      <c r="L34" s="612">
        <f t="shared" si="7"/>
        <v>64</v>
      </c>
      <c r="M34" s="612">
        <f t="shared" si="7"/>
        <v>4565000</v>
      </c>
    </row>
  </sheetData>
  <sheetProtection/>
  <mergeCells count="10">
    <mergeCell ref="A1:M1"/>
    <mergeCell ref="A2:M2"/>
    <mergeCell ref="A3:M3"/>
    <mergeCell ref="B5:C5"/>
    <mergeCell ref="D5:E5"/>
    <mergeCell ref="F5:G5"/>
    <mergeCell ref="J5:K5"/>
    <mergeCell ref="L5:M5"/>
    <mergeCell ref="A5:A7"/>
    <mergeCell ref="H5:I5"/>
  </mergeCells>
  <printOptions/>
  <pageMargins left="0.1968503937007874" right="0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0"/>
  <sheetViews>
    <sheetView workbookViewId="0" topLeftCell="A1">
      <selection activeCell="B34" sqref="B34"/>
    </sheetView>
  </sheetViews>
  <sheetFormatPr defaultColWidth="9.140625" defaultRowHeight="15"/>
  <cols>
    <col min="1" max="1" width="2.8515625" style="0" customWidth="1"/>
    <col min="2" max="2" width="25.421875" style="0" customWidth="1"/>
    <col min="3" max="3" width="21.421875" style="0" customWidth="1"/>
    <col min="4" max="4" width="18.57421875" style="0" customWidth="1"/>
    <col min="5" max="5" width="7.00390625" style="0" customWidth="1"/>
    <col min="6" max="6" width="8.7109375" style="0" customWidth="1"/>
    <col min="7" max="7" width="11.28125" style="0" customWidth="1"/>
    <col min="8" max="8" width="10.00390625" style="0" customWidth="1"/>
    <col min="9" max="9" width="9.7109375" style="0" customWidth="1"/>
    <col min="10" max="10" width="13.421875" style="0" customWidth="1"/>
    <col min="12" max="12" width="4.8515625" style="0" customWidth="1"/>
  </cols>
  <sheetData>
    <row r="1" spans="1:12" s="2" customFormat="1" ht="20.25">
      <c r="A1" s="621" t="s">
        <v>22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</row>
    <row r="2" spans="1:12" s="171" customFormat="1" ht="20.25">
      <c r="A2" s="621" t="s">
        <v>1366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</row>
    <row r="3" spans="1:12" s="171" customFormat="1" ht="20.25">
      <c r="A3" s="621" t="s">
        <v>1385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s="171" customFormat="1" ht="20.25">
      <c r="A4" s="621" t="s">
        <v>285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</row>
    <row r="5" spans="1:12" s="171" customFormat="1" ht="18.75">
      <c r="A5" s="170"/>
      <c r="B5" s="172" t="s">
        <v>802</v>
      </c>
      <c r="C5" s="170"/>
      <c r="D5" s="170"/>
      <c r="E5" s="170"/>
      <c r="F5" s="170"/>
      <c r="G5" s="170"/>
      <c r="H5" s="170"/>
      <c r="I5" s="170"/>
      <c r="J5" s="170"/>
      <c r="K5" s="170"/>
      <c r="L5" s="190"/>
    </row>
    <row r="6" spans="1:12" s="171" customFormat="1" ht="18.75">
      <c r="A6" s="170"/>
      <c r="B6" s="172" t="s">
        <v>435</v>
      </c>
      <c r="C6" s="170"/>
      <c r="D6" s="170"/>
      <c r="E6" s="170"/>
      <c r="F6" s="170"/>
      <c r="G6" s="170"/>
      <c r="H6" s="170"/>
      <c r="I6" s="170"/>
      <c r="J6" s="170"/>
      <c r="K6" s="170"/>
      <c r="L6" s="190"/>
    </row>
    <row r="7" spans="1:12" s="171" customFormat="1" ht="18.75">
      <c r="A7" s="617" t="s">
        <v>33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</row>
    <row r="8" spans="1:12" s="171" customFormat="1" ht="18.75">
      <c r="A8" s="613" t="s">
        <v>1222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</row>
    <row r="9" spans="1:12" s="2" customFormat="1" ht="18.75">
      <c r="A9" s="3"/>
      <c r="B9" s="618" t="s">
        <v>25</v>
      </c>
      <c r="C9" s="618" t="s">
        <v>26</v>
      </c>
      <c r="D9" s="4" t="s">
        <v>27</v>
      </c>
      <c r="E9" s="614" t="s">
        <v>29</v>
      </c>
      <c r="F9" s="615"/>
      <c r="G9" s="615"/>
      <c r="H9" s="615"/>
      <c r="I9" s="616"/>
      <c r="J9" s="31" t="s">
        <v>415</v>
      </c>
      <c r="K9" s="130" t="s">
        <v>430</v>
      </c>
      <c r="L9" s="191" t="s">
        <v>432</v>
      </c>
    </row>
    <row r="10" spans="1:12" s="2" customFormat="1" ht="18.75">
      <c r="A10" s="5" t="s">
        <v>24</v>
      </c>
      <c r="B10" s="619"/>
      <c r="C10" s="619"/>
      <c r="D10" s="7" t="s">
        <v>28</v>
      </c>
      <c r="E10" s="8">
        <v>2561</v>
      </c>
      <c r="F10" s="9">
        <v>2562</v>
      </c>
      <c r="G10" s="9">
        <v>2563</v>
      </c>
      <c r="H10" s="9">
        <v>2564</v>
      </c>
      <c r="I10" s="10">
        <v>2565</v>
      </c>
      <c r="J10" s="124" t="s">
        <v>414</v>
      </c>
      <c r="K10" s="11" t="s">
        <v>431</v>
      </c>
      <c r="L10" s="192" t="s">
        <v>433</v>
      </c>
    </row>
    <row r="11" spans="1:12" s="2" customFormat="1" ht="18.75">
      <c r="A11" s="12"/>
      <c r="B11" s="620"/>
      <c r="C11" s="620"/>
      <c r="D11" s="12"/>
      <c r="E11" s="13" t="s">
        <v>30</v>
      </c>
      <c r="F11" s="14" t="s">
        <v>30</v>
      </c>
      <c r="G11" s="14" t="s">
        <v>1386</v>
      </c>
      <c r="H11" s="14" t="s">
        <v>1386</v>
      </c>
      <c r="I11" s="15" t="s">
        <v>30</v>
      </c>
      <c r="J11" s="15"/>
      <c r="K11" s="13"/>
      <c r="L11" s="193"/>
    </row>
    <row r="12" spans="1:12" s="2" customFormat="1" ht="15.75">
      <c r="A12" s="16">
        <v>1</v>
      </c>
      <c r="B12" s="138" t="s">
        <v>1327</v>
      </c>
      <c r="C12" s="139" t="s">
        <v>353</v>
      </c>
      <c r="D12" s="140" t="s">
        <v>1224</v>
      </c>
      <c r="E12" s="33"/>
      <c r="F12" s="154">
        <v>25330000</v>
      </c>
      <c r="G12" s="154">
        <v>25330000</v>
      </c>
      <c r="H12" s="154">
        <v>25330000</v>
      </c>
      <c r="I12" s="154">
        <v>25330000</v>
      </c>
      <c r="J12" s="188" t="s">
        <v>706</v>
      </c>
      <c r="K12" s="188" t="s">
        <v>429</v>
      </c>
      <c r="L12" s="195" t="s">
        <v>552</v>
      </c>
    </row>
    <row r="13" spans="1:12" s="2" customFormat="1" ht="15.75">
      <c r="A13" s="21"/>
      <c r="B13" s="17" t="s">
        <v>1223</v>
      </c>
      <c r="C13" s="129"/>
      <c r="D13" s="22" t="s">
        <v>1225</v>
      </c>
      <c r="E13" s="27"/>
      <c r="F13" s="36"/>
      <c r="G13" s="36"/>
      <c r="H13" s="36"/>
      <c r="I13" s="36"/>
      <c r="J13" s="189" t="s">
        <v>707</v>
      </c>
      <c r="K13" s="189" t="s">
        <v>551</v>
      </c>
      <c r="L13" s="59"/>
    </row>
    <row r="14" spans="1:12" s="2" customFormat="1" ht="15.75">
      <c r="A14" s="21"/>
      <c r="B14" s="17"/>
      <c r="C14" s="129"/>
      <c r="D14" s="22" t="s">
        <v>1226</v>
      </c>
      <c r="E14" s="27"/>
      <c r="F14" s="36"/>
      <c r="G14" s="36"/>
      <c r="H14" s="36"/>
      <c r="I14" s="36"/>
      <c r="J14" s="237" t="s">
        <v>708</v>
      </c>
      <c r="K14" s="238"/>
      <c r="L14" s="59"/>
    </row>
    <row r="15" spans="1:12" s="2" customFormat="1" ht="15.75">
      <c r="A15" s="21"/>
      <c r="B15" s="17"/>
      <c r="C15" s="129"/>
      <c r="D15" s="22" t="s">
        <v>711</v>
      </c>
      <c r="E15" s="27"/>
      <c r="F15" s="36"/>
      <c r="G15" s="36"/>
      <c r="H15" s="36"/>
      <c r="I15" s="36"/>
      <c r="J15" s="237" t="s">
        <v>589</v>
      </c>
      <c r="K15" s="238"/>
      <c r="L15" s="59"/>
    </row>
    <row r="16" spans="1:12" s="2" customFormat="1" ht="15.75">
      <c r="A16" s="113"/>
      <c r="B16" s="134"/>
      <c r="C16" s="135"/>
      <c r="D16" s="38"/>
      <c r="E16" s="42"/>
      <c r="F16" s="136"/>
      <c r="G16" s="136"/>
      <c r="H16" s="136"/>
      <c r="I16" s="136"/>
      <c r="J16" s="39"/>
      <c r="K16" s="137"/>
      <c r="L16" s="95"/>
    </row>
    <row r="17" spans="1:12" s="2" customFormat="1" ht="15.75">
      <c r="A17" s="21">
        <v>2</v>
      </c>
      <c r="B17" s="17" t="s">
        <v>1591</v>
      </c>
      <c r="C17" s="291" t="s">
        <v>353</v>
      </c>
      <c r="D17" s="140" t="s">
        <v>1227</v>
      </c>
      <c r="E17" s="27" t="s">
        <v>403</v>
      </c>
      <c r="F17" s="19" t="s">
        <v>403</v>
      </c>
      <c r="G17" s="84" t="s">
        <v>403</v>
      </c>
      <c r="H17" s="274">
        <v>10000000</v>
      </c>
      <c r="I17" s="274">
        <v>10000000</v>
      </c>
      <c r="J17" s="188" t="s">
        <v>706</v>
      </c>
      <c r="K17" s="188" t="s">
        <v>429</v>
      </c>
      <c r="L17" s="195" t="s">
        <v>552</v>
      </c>
    </row>
    <row r="18" spans="1:12" s="2" customFormat="1" ht="15.75">
      <c r="A18" s="21"/>
      <c r="B18" s="17" t="s">
        <v>1592</v>
      </c>
      <c r="C18" s="129"/>
      <c r="D18" s="22" t="s">
        <v>1713</v>
      </c>
      <c r="E18" s="27"/>
      <c r="F18" s="23"/>
      <c r="G18" s="23"/>
      <c r="H18" s="36"/>
      <c r="I18" s="36"/>
      <c r="J18" s="189" t="s">
        <v>707</v>
      </c>
      <c r="K18" s="189" t="s">
        <v>551</v>
      </c>
      <c r="L18" s="59"/>
    </row>
    <row r="19" spans="1:12" s="2" customFormat="1" ht="15.75">
      <c r="A19" s="21"/>
      <c r="B19" s="17"/>
      <c r="C19" s="129"/>
      <c r="D19" s="22" t="s">
        <v>1228</v>
      </c>
      <c r="E19" s="27"/>
      <c r="F19" s="23"/>
      <c r="G19" s="23"/>
      <c r="H19" s="36"/>
      <c r="I19" s="36"/>
      <c r="J19" s="237" t="s">
        <v>708</v>
      </c>
      <c r="K19" s="238"/>
      <c r="L19" s="59"/>
    </row>
    <row r="20" spans="1:12" s="2" customFormat="1" ht="15.75">
      <c r="A20" s="21"/>
      <c r="B20" s="17"/>
      <c r="C20" s="129"/>
      <c r="D20" s="38"/>
      <c r="E20" s="27"/>
      <c r="F20" s="89"/>
      <c r="G20" s="89"/>
      <c r="H20" s="136"/>
      <c r="I20" s="36"/>
      <c r="J20" s="237" t="s">
        <v>589</v>
      </c>
      <c r="K20" s="238"/>
      <c r="L20" s="59"/>
    </row>
    <row r="21" spans="1:12" s="2" customFormat="1" ht="15.75">
      <c r="A21" s="16">
        <v>3</v>
      </c>
      <c r="B21" s="138" t="s">
        <v>1229</v>
      </c>
      <c r="C21" s="139" t="s">
        <v>353</v>
      </c>
      <c r="D21" s="140" t="s">
        <v>1227</v>
      </c>
      <c r="E21" s="33" t="s">
        <v>403</v>
      </c>
      <c r="F21" s="280" t="s">
        <v>403</v>
      </c>
      <c r="G21" s="280" t="s">
        <v>403</v>
      </c>
      <c r="H21" s="280">
        <v>6000000</v>
      </c>
      <c r="I21" s="280">
        <v>6000000</v>
      </c>
      <c r="J21" s="188" t="s">
        <v>706</v>
      </c>
      <c r="K21" s="188" t="s">
        <v>429</v>
      </c>
      <c r="L21" s="195" t="s">
        <v>552</v>
      </c>
    </row>
    <row r="22" spans="1:12" s="2" customFormat="1" ht="15.75">
      <c r="A22" s="21"/>
      <c r="B22" s="17" t="s">
        <v>1230</v>
      </c>
      <c r="C22" s="129"/>
      <c r="D22" s="22" t="s">
        <v>1231</v>
      </c>
      <c r="E22" s="27"/>
      <c r="F22" s="36"/>
      <c r="G22" s="36"/>
      <c r="H22" s="36"/>
      <c r="I22" s="36"/>
      <c r="J22" s="189" t="s">
        <v>707</v>
      </c>
      <c r="K22" s="189" t="s">
        <v>551</v>
      </c>
      <c r="L22" s="59"/>
    </row>
    <row r="23" spans="1:12" s="2" customFormat="1" ht="15.75">
      <c r="A23" s="21"/>
      <c r="B23" s="17" t="s">
        <v>43</v>
      </c>
      <c r="C23" s="129"/>
      <c r="D23" s="22" t="s">
        <v>1232</v>
      </c>
      <c r="E23" s="27"/>
      <c r="F23" s="36"/>
      <c r="G23" s="36"/>
      <c r="H23" s="36"/>
      <c r="I23" s="36"/>
      <c r="J23" s="237" t="s">
        <v>708</v>
      </c>
      <c r="K23" s="189"/>
      <c r="L23" s="59"/>
    </row>
    <row r="24" spans="1:12" s="2" customFormat="1" ht="15.75">
      <c r="A24" s="113"/>
      <c r="B24" s="134"/>
      <c r="C24" s="135"/>
      <c r="D24" s="38"/>
      <c r="E24" s="42"/>
      <c r="F24" s="136"/>
      <c r="G24" s="136"/>
      <c r="H24" s="136"/>
      <c r="I24" s="136"/>
      <c r="J24" s="278" t="s">
        <v>589</v>
      </c>
      <c r="K24" s="287"/>
      <c r="L24" s="95"/>
    </row>
    <row r="25" spans="1:12" s="2" customFormat="1" ht="15.75">
      <c r="A25" s="16">
        <v>4</v>
      </c>
      <c r="B25" s="138" t="s">
        <v>789</v>
      </c>
      <c r="C25" s="139" t="s">
        <v>353</v>
      </c>
      <c r="D25" s="140" t="s">
        <v>793</v>
      </c>
      <c r="E25" s="33" t="s">
        <v>403</v>
      </c>
      <c r="F25" s="154" t="s">
        <v>403</v>
      </c>
      <c r="G25" s="154">
        <v>27000000</v>
      </c>
      <c r="H25" s="154">
        <v>27000000</v>
      </c>
      <c r="I25" s="154">
        <v>27000000</v>
      </c>
      <c r="J25" s="188" t="s">
        <v>706</v>
      </c>
      <c r="K25" s="188" t="s">
        <v>429</v>
      </c>
      <c r="L25" s="195" t="s">
        <v>552</v>
      </c>
    </row>
    <row r="26" spans="1:12" s="2" customFormat="1" ht="15.75">
      <c r="A26" s="21"/>
      <c r="B26" s="17" t="s">
        <v>790</v>
      </c>
      <c r="C26" s="129"/>
      <c r="D26" s="22" t="s">
        <v>614</v>
      </c>
      <c r="E26" s="27"/>
      <c r="F26" s="36"/>
      <c r="G26" s="36"/>
      <c r="H26" s="36"/>
      <c r="I26" s="36"/>
      <c r="J26" s="189" t="s">
        <v>707</v>
      </c>
      <c r="K26" s="189" t="s">
        <v>551</v>
      </c>
      <c r="L26" s="59"/>
    </row>
    <row r="27" spans="1:12" s="2" customFormat="1" ht="15.75">
      <c r="A27" s="21"/>
      <c r="B27" s="17" t="s">
        <v>791</v>
      </c>
      <c r="C27" s="129"/>
      <c r="D27" s="22"/>
      <c r="E27" s="27"/>
      <c r="F27" s="36"/>
      <c r="G27" s="36"/>
      <c r="H27" s="36"/>
      <c r="I27" s="36"/>
      <c r="J27" s="237" t="s">
        <v>708</v>
      </c>
      <c r="K27" s="238"/>
      <c r="L27" s="59"/>
    </row>
    <row r="28" spans="1:12" s="2" customFormat="1" ht="15.75">
      <c r="A28" s="21"/>
      <c r="B28" s="17" t="s">
        <v>792</v>
      </c>
      <c r="C28" s="129"/>
      <c r="D28" s="22"/>
      <c r="E28" s="27"/>
      <c r="F28" s="36"/>
      <c r="G28" s="36"/>
      <c r="H28" s="36"/>
      <c r="I28" s="36"/>
      <c r="J28" s="237" t="s">
        <v>589</v>
      </c>
      <c r="K28" s="238"/>
      <c r="L28" s="59"/>
    </row>
    <row r="29" spans="1:12" s="2" customFormat="1" ht="15.75">
      <c r="A29" s="113"/>
      <c r="B29" s="134"/>
      <c r="C29" s="135"/>
      <c r="D29" s="38"/>
      <c r="E29" s="42"/>
      <c r="F29" s="136"/>
      <c r="G29" s="136"/>
      <c r="H29" s="136"/>
      <c r="I29" s="136"/>
      <c r="J29" s="39"/>
      <c r="K29" s="137"/>
      <c r="L29" s="95"/>
    </row>
    <row r="30" spans="1:12" s="2" customFormat="1" ht="15.75">
      <c r="A30" s="16">
        <v>5</v>
      </c>
      <c r="B30" s="138" t="s">
        <v>789</v>
      </c>
      <c r="C30" s="139" t="s">
        <v>353</v>
      </c>
      <c r="D30" s="140" t="s">
        <v>686</v>
      </c>
      <c r="E30" s="154" t="s">
        <v>403</v>
      </c>
      <c r="F30" s="154" t="s">
        <v>403</v>
      </c>
      <c r="G30" s="154" t="s">
        <v>403</v>
      </c>
      <c r="H30" s="280">
        <v>8000000</v>
      </c>
      <c r="I30" s="280">
        <v>8000000</v>
      </c>
      <c r="J30" s="188" t="s">
        <v>706</v>
      </c>
      <c r="K30" s="188" t="s">
        <v>429</v>
      </c>
      <c r="L30" s="195" t="s">
        <v>552</v>
      </c>
    </row>
    <row r="31" spans="1:12" s="2" customFormat="1" ht="15.75">
      <c r="A31" s="21"/>
      <c r="B31" s="17" t="s">
        <v>794</v>
      </c>
      <c r="C31" s="129"/>
      <c r="D31" s="22" t="s">
        <v>687</v>
      </c>
      <c r="E31" s="27"/>
      <c r="F31" s="23"/>
      <c r="G31" s="23"/>
      <c r="H31" s="36"/>
      <c r="I31" s="36"/>
      <c r="J31" s="189" t="s">
        <v>707</v>
      </c>
      <c r="K31" s="189" t="s">
        <v>551</v>
      </c>
      <c r="L31" s="59"/>
    </row>
    <row r="32" spans="1:12" s="2" customFormat="1" ht="15.75">
      <c r="A32" s="21"/>
      <c r="B32" s="17" t="s">
        <v>795</v>
      </c>
      <c r="C32" s="129"/>
      <c r="D32" s="22"/>
      <c r="E32" s="27"/>
      <c r="F32" s="23"/>
      <c r="G32" s="23"/>
      <c r="H32" s="36"/>
      <c r="I32" s="36"/>
      <c r="J32" s="237" t="s">
        <v>708</v>
      </c>
      <c r="K32" s="238"/>
      <c r="L32" s="59"/>
    </row>
    <row r="33" spans="1:12" s="2" customFormat="1" ht="15.75">
      <c r="A33" s="21"/>
      <c r="B33" s="17" t="s">
        <v>796</v>
      </c>
      <c r="C33" s="129"/>
      <c r="D33" s="22"/>
      <c r="E33" s="27"/>
      <c r="F33" s="23"/>
      <c r="G33" s="23"/>
      <c r="H33" s="36"/>
      <c r="I33" s="36"/>
      <c r="J33" s="237" t="s">
        <v>589</v>
      </c>
      <c r="K33" s="238"/>
      <c r="L33" s="59"/>
    </row>
    <row r="34" spans="1:12" s="2" customFormat="1" ht="15.75">
      <c r="A34" s="113"/>
      <c r="B34" s="134"/>
      <c r="C34" s="135"/>
      <c r="D34" s="38"/>
      <c r="E34" s="42"/>
      <c r="F34" s="89"/>
      <c r="G34" s="89"/>
      <c r="H34" s="136"/>
      <c r="I34" s="136"/>
      <c r="J34" s="397"/>
      <c r="K34" s="137"/>
      <c r="L34" s="95"/>
    </row>
    <row r="35" spans="1:12" s="171" customFormat="1" ht="18.75">
      <c r="A35" s="170"/>
      <c r="B35" s="172" t="s">
        <v>802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90"/>
    </row>
    <row r="36" spans="1:12" s="171" customFormat="1" ht="18.75">
      <c r="A36" s="170"/>
      <c r="B36" s="172" t="s">
        <v>435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90"/>
    </row>
    <row r="37" spans="1:12" s="171" customFormat="1" ht="18.75">
      <c r="A37" s="617" t="s">
        <v>33</v>
      </c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</row>
    <row r="38" spans="1:12" s="171" customFormat="1" ht="18.75">
      <c r="A38" s="613" t="s">
        <v>1266</v>
      </c>
      <c r="B38" s="613"/>
      <c r="C38" s="613"/>
      <c r="D38" s="613"/>
      <c r="E38" s="613"/>
      <c r="F38" s="613"/>
      <c r="G38" s="613"/>
      <c r="H38" s="613"/>
      <c r="I38" s="613"/>
      <c r="J38" s="613"/>
      <c r="K38" s="613"/>
      <c r="L38" s="613"/>
    </row>
    <row r="39" spans="1:12" s="2" customFormat="1" ht="18.75">
      <c r="A39" s="3"/>
      <c r="B39" s="618" t="s">
        <v>25</v>
      </c>
      <c r="C39" s="618" t="s">
        <v>26</v>
      </c>
      <c r="D39" s="4" t="s">
        <v>27</v>
      </c>
      <c r="E39" s="614" t="s">
        <v>29</v>
      </c>
      <c r="F39" s="615"/>
      <c r="G39" s="615"/>
      <c r="H39" s="615"/>
      <c r="I39" s="616"/>
      <c r="J39" s="31" t="s">
        <v>415</v>
      </c>
      <c r="K39" s="130" t="s">
        <v>430</v>
      </c>
      <c r="L39" s="191" t="s">
        <v>726</v>
      </c>
    </row>
    <row r="40" spans="1:12" s="2" customFormat="1" ht="18.75">
      <c r="A40" s="5" t="s">
        <v>24</v>
      </c>
      <c r="B40" s="619"/>
      <c r="C40" s="619"/>
      <c r="D40" s="7" t="s">
        <v>28</v>
      </c>
      <c r="E40" s="8">
        <v>2561</v>
      </c>
      <c r="F40" s="9">
        <v>2562</v>
      </c>
      <c r="G40" s="9">
        <v>2563</v>
      </c>
      <c r="H40" s="10">
        <v>2564</v>
      </c>
      <c r="I40" s="10">
        <v>2565</v>
      </c>
      <c r="J40" s="124" t="s">
        <v>414</v>
      </c>
      <c r="K40" s="11" t="s">
        <v>431</v>
      </c>
      <c r="L40" s="192" t="s">
        <v>433</v>
      </c>
    </row>
    <row r="41" spans="1:12" s="2" customFormat="1" ht="18.75">
      <c r="A41" s="12"/>
      <c r="B41" s="620"/>
      <c r="C41" s="620"/>
      <c r="D41" s="12"/>
      <c r="E41" s="13" t="s">
        <v>30</v>
      </c>
      <c r="F41" s="14" t="s">
        <v>30</v>
      </c>
      <c r="G41" s="14" t="s">
        <v>30</v>
      </c>
      <c r="H41" s="14" t="s">
        <v>30</v>
      </c>
      <c r="I41" s="14" t="s">
        <v>30</v>
      </c>
      <c r="J41" s="15"/>
      <c r="K41" s="13"/>
      <c r="L41" s="193" t="s">
        <v>801</v>
      </c>
    </row>
    <row r="42" spans="1:12" s="2" customFormat="1" ht="15.75">
      <c r="A42" s="16">
        <v>6</v>
      </c>
      <c r="B42" s="138" t="s">
        <v>797</v>
      </c>
      <c r="C42" s="139" t="s">
        <v>353</v>
      </c>
      <c r="D42" s="140" t="s">
        <v>799</v>
      </c>
      <c r="E42" s="154" t="s">
        <v>403</v>
      </c>
      <c r="F42" s="277" t="s">
        <v>665</v>
      </c>
      <c r="G42" s="277">
        <v>1400000</v>
      </c>
      <c r="H42" s="277">
        <v>1400000</v>
      </c>
      <c r="I42" s="277">
        <v>1400000</v>
      </c>
      <c r="J42" s="188" t="s">
        <v>706</v>
      </c>
      <c r="K42" s="188" t="s">
        <v>429</v>
      </c>
      <c r="L42" s="195" t="s">
        <v>552</v>
      </c>
    </row>
    <row r="43" spans="1:12" s="2" customFormat="1" ht="15.75">
      <c r="A43" s="21"/>
      <c r="B43" s="17" t="s">
        <v>798</v>
      </c>
      <c r="C43" s="291"/>
      <c r="D43" s="22" t="s">
        <v>800</v>
      </c>
      <c r="E43" s="84"/>
      <c r="F43" s="239"/>
      <c r="G43" s="239"/>
      <c r="H43" s="239"/>
      <c r="I43" s="239"/>
      <c r="J43" s="189" t="s">
        <v>707</v>
      </c>
      <c r="K43" s="189" t="s">
        <v>551</v>
      </c>
      <c r="L43" s="59"/>
    </row>
    <row r="44" spans="1:12" s="2" customFormat="1" ht="15.75">
      <c r="A44" s="21"/>
      <c r="B44" s="17"/>
      <c r="C44" s="291"/>
      <c r="D44" s="22"/>
      <c r="E44" s="84"/>
      <c r="F44" s="239"/>
      <c r="G44" s="239"/>
      <c r="H44" s="239"/>
      <c r="I44" s="239"/>
      <c r="J44" s="237" t="s">
        <v>708</v>
      </c>
      <c r="K44" s="238"/>
      <c r="L44" s="59"/>
    </row>
    <row r="45" spans="1:12" s="2" customFormat="1" ht="15.75">
      <c r="A45" s="21"/>
      <c r="B45" s="17"/>
      <c r="C45" s="129"/>
      <c r="D45" s="22"/>
      <c r="E45" s="27"/>
      <c r="F45" s="36"/>
      <c r="G45" s="36"/>
      <c r="H45" s="36"/>
      <c r="I45" s="36"/>
      <c r="J45" s="237" t="s">
        <v>589</v>
      </c>
      <c r="K45" s="238"/>
      <c r="L45" s="59"/>
    </row>
    <row r="46" spans="1:12" s="2" customFormat="1" ht="15.75">
      <c r="A46" s="113"/>
      <c r="B46" s="134"/>
      <c r="C46" s="135"/>
      <c r="D46" s="38"/>
      <c r="E46" s="42"/>
      <c r="F46" s="136"/>
      <c r="G46" s="136"/>
      <c r="H46" s="136"/>
      <c r="I46" s="136"/>
      <c r="J46" s="278"/>
      <c r="K46" s="137"/>
      <c r="L46" s="95"/>
    </row>
    <row r="47" spans="1:12" s="2" customFormat="1" ht="15.75">
      <c r="A47" s="16">
        <v>7</v>
      </c>
      <c r="B47" s="138" t="s">
        <v>1314</v>
      </c>
      <c r="C47" s="139" t="s">
        <v>353</v>
      </c>
      <c r="D47" s="140" t="s">
        <v>1317</v>
      </c>
      <c r="E47" s="33" t="s">
        <v>403</v>
      </c>
      <c r="F47" s="280" t="s">
        <v>403</v>
      </c>
      <c r="G47" s="280" t="s">
        <v>403</v>
      </c>
      <c r="H47" s="280">
        <v>12200000</v>
      </c>
      <c r="I47" s="280">
        <v>12200000</v>
      </c>
      <c r="J47" s="188"/>
      <c r="K47" s="188"/>
      <c r="L47" s="195" t="s">
        <v>552</v>
      </c>
    </row>
    <row r="48" spans="1:12" s="2" customFormat="1" ht="15.75">
      <c r="A48" s="21"/>
      <c r="B48" s="17" t="s">
        <v>1315</v>
      </c>
      <c r="C48" s="129"/>
      <c r="D48" s="22" t="s">
        <v>1318</v>
      </c>
      <c r="E48" s="27"/>
      <c r="F48" s="36"/>
      <c r="G48" s="36"/>
      <c r="H48" s="36"/>
      <c r="I48" s="36"/>
      <c r="J48" s="189"/>
      <c r="K48" s="189"/>
      <c r="L48" s="59"/>
    </row>
    <row r="49" spans="1:12" s="2" customFormat="1" ht="15.75">
      <c r="A49" s="21"/>
      <c r="B49" s="17" t="s">
        <v>1316</v>
      </c>
      <c r="C49" s="129"/>
      <c r="D49" s="22" t="s">
        <v>1319</v>
      </c>
      <c r="E49" s="27"/>
      <c r="F49" s="36"/>
      <c r="G49" s="36"/>
      <c r="H49" s="36"/>
      <c r="I49" s="36"/>
      <c r="J49" s="237"/>
      <c r="K49" s="189"/>
      <c r="L49" s="59"/>
    </row>
    <row r="50" spans="1:12" s="2" customFormat="1" ht="15.75">
      <c r="A50" s="113"/>
      <c r="B50" s="134"/>
      <c r="C50" s="135"/>
      <c r="D50" s="38"/>
      <c r="E50" s="42"/>
      <c r="F50" s="136"/>
      <c r="G50" s="136"/>
      <c r="H50" s="136"/>
      <c r="I50" s="136"/>
      <c r="J50" s="278"/>
      <c r="K50" s="287"/>
      <c r="L50" s="95"/>
    </row>
    <row r="51" spans="1:12" s="2" customFormat="1" ht="15.75">
      <c r="A51" s="16">
        <v>8</v>
      </c>
      <c r="B51" s="138" t="s">
        <v>789</v>
      </c>
      <c r="C51" s="139" t="s">
        <v>353</v>
      </c>
      <c r="D51" s="140" t="s">
        <v>1322</v>
      </c>
      <c r="E51" s="33" t="s">
        <v>403</v>
      </c>
      <c r="F51" s="154" t="s">
        <v>403</v>
      </c>
      <c r="G51" s="154" t="s">
        <v>403</v>
      </c>
      <c r="H51" s="154">
        <v>8200000</v>
      </c>
      <c r="I51" s="154">
        <v>8200000</v>
      </c>
      <c r="J51" s="188" t="s">
        <v>706</v>
      </c>
      <c r="K51" s="188" t="s">
        <v>429</v>
      </c>
      <c r="L51" s="195" t="s">
        <v>552</v>
      </c>
    </row>
    <row r="52" spans="1:12" s="2" customFormat="1" ht="15.75">
      <c r="A52" s="21"/>
      <c r="B52" s="17" t="s">
        <v>1320</v>
      </c>
      <c r="C52" s="129"/>
      <c r="D52" s="22" t="s">
        <v>614</v>
      </c>
      <c r="E52" s="27"/>
      <c r="F52" s="36"/>
      <c r="G52" s="36"/>
      <c r="H52" s="36"/>
      <c r="I52" s="36"/>
      <c r="J52" s="189" t="s">
        <v>707</v>
      </c>
      <c r="K52" s="189" t="s">
        <v>551</v>
      </c>
      <c r="L52" s="59"/>
    </row>
    <row r="53" spans="1:12" s="2" customFormat="1" ht="15.75">
      <c r="A53" s="21"/>
      <c r="B53" s="17" t="s">
        <v>1321</v>
      </c>
      <c r="C53" s="129"/>
      <c r="D53" s="22"/>
      <c r="E53" s="27"/>
      <c r="F53" s="36"/>
      <c r="G53" s="36"/>
      <c r="H53" s="36"/>
      <c r="I53" s="36"/>
      <c r="J53" s="237" t="s">
        <v>708</v>
      </c>
      <c r="K53" s="238"/>
      <c r="L53" s="59"/>
    </row>
    <row r="54" spans="1:12" s="2" customFormat="1" ht="15.75">
      <c r="A54" s="21"/>
      <c r="B54" s="17"/>
      <c r="C54" s="129"/>
      <c r="D54" s="22"/>
      <c r="E54" s="27"/>
      <c r="F54" s="36"/>
      <c r="G54" s="36"/>
      <c r="H54" s="36"/>
      <c r="I54" s="36"/>
      <c r="J54" s="237" t="s">
        <v>589</v>
      </c>
      <c r="K54" s="238"/>
      <c r="L54" s="59"/>
    </row>
    <row r="55" spans="1:12" s="2" customFormat="1" ht="15.75">
      <c r="A55" s="113"/>
      <c r="B55" s="134"/>
      <c r="C55" s="135"/>
      <c r="D55" s="38"/>
      <c r="E55" s="42"/>
      <c r="F55" s="136"/>
      <c r="G55" s="136"/>
      <c r="H55" s="136"/>
      <c r="I55" s="136"/>
      <c r="J55" s="39"/>
      <c r="K55" s="137"/>
      <c r="L55" s="95"/>
    </row>
    <row r="56" spans="1:12" s="2" customFormat="1" ht="15.75">
      <c r="A56" s="16">
        <v>9</v>
      </c>
      <c r="B56" s="138" t="s">
        <v>1593</v>
      </c>
      <c r="C56" s="139" t="s">
        <v>353</v>
      </c>
      <c r="D56" s="140" t="s">
        <v>1595</v>
      </c>
      <c r="E56" s="33"/>
      <c r="F56" s="154" t="s">
        <v>403</v>
      </c>
      <c r="G56" s="154" t="s">
        <v>403</v>
      </c>
      <c r="H56" s="154">
        <v>19000000</v>
      </c>
      <c r="I56" s="154">
        <v>19000000</v>
      </c>
      <c r="J56" s="188" t="s">
        <v>706</v>
      </c>
      <c r="K56" s="188" t="s">
        <v>429</v>
      </c>
      <c r="L56" s="195" t="s">
        <v>552</v>
      </c>
    </row>
    <row r="57" spans="1:12" s="2" customFormat="1" ht="15.75">
      <c r="A57" s="21"/>
      <c r="B57" s="17" t="s">
        <v>1594</v>
      </c>
      <c r="C57" s="291" t="s">
        <v>1623</v>
      </c>
      <c r="D57" s="22" t="s">
        <v>1596</v>
      </c>
      <c r="E57" s="27"/>
      <c r="F57" s="36"/>
      <c r="G57" s="36"/>
      <c r="H57" s="36"/>
      <c r="I57" s="36"/>
      <c r="J57" s="189" t="s">
        <v>707</v>
      </c>
      <c r="K57" s="189" t="s">
        <v>551</v>
      </c>
      <c r="L57" s="59"/>
    </row>
    <row r="58" spans="1:12" s="2" customFormat="1" ht="15.75">
      <c r="A58" s="21"/>
      <c r="B58" s="17"/>
      <c r="C58" s="129"/>
      <c r="D58" s="22" t="s">
        <v>1597</v>
      </c>
      <c r="E58" s="27"/>
      <c r="F58" s="36"/>
      <c r="G58" s="36"/>
      <c r="H58" s="36"/>
      <c r="I58" s="36"/>
      <c r="J58" s="237" t="s">
        <v>708</v>
      </c>
      <c r="K58" s="238"/>
      <c r="L58" s="59"/>
    </row>
    <row r="59" spans="1:12" s="2" customFormat="1" ht="15.75">
      <c r="A59" s="21"/>
      <c r="B59" s="17"/>
      <c r="C59" s="129"/>
      <c r="D59" s="22" t="s">
        <v>1598</v>
      </c>
      <c r="E59" s="27"/>
      <c r="F59" s="36"/>
      <c r="G59" s="36"/>
      <c r="H59" s="36"/>
      <c r="I59" s="36"/>
      <c r="J59" s="237" t="s">
        <v>589</v>
      </c>
      <c r="K59" s="238"/>
      <c r="L59" s="59"/>
    </row>
    <row r="60" spans="1:12" s="2" customFormat="1" ht="15.75">
      <c r="A60" s="113"/>
      <c r="B60" s="134"/>
      <c r="C60" s="135"/>
      <c r="D60" s="38"/>
      <c r="E60" s="42"/>
      <c r="F60" s="136"/>
      <c r="G60" s="136"/>
      <c r="H60" s="136"/>
      <c r="I60" s="136"/>
      <c r="J60" s="39"/>
      <c r="K60" s="137"/>
      <c r="L60" s="95"/>
    </row>
    <row r="61" spans="1:12" s="2" customFormat="1" ht="15.75">
      <c r="A61" s="16">
        <v>10</v>
      </c>
      <c r="B61" s="138" t="s">
        <v>1599</v>
      </c>
      <c r="C61" s="139" t="s">
        <v>353</v>
      </c>
      <c r="D61" s="140" t="s">
        <v>1595</v>
      </c>
      <c r="E61" s="33" t="s">
        <v>403</v>
      </c>
      <c r="F61" s="154" t="s">
        <v>403</v>
      </c>
      <c r="G61" s="154" t="s">
        <v>403</v>
      </c>
      <c r="H61" s="280">
        <v>6000000</v>
      </c>
      <c r="I61" s="280">
        <v>6000000</v>
      </c>
      <c r="J61" s="188" t="s">
        <v>706</v>
      </c>
      <c r="K61" s="188" t="s">
        <v>429</v>
      </c>
      <c r="L61" s="195" t="s">
        <v>552</v>
      </c>
    </row>
    <row r="62" spans="1:12" s="2" customFormat="1" ht="15.75">
      <c r="A62" s="21"/>
      <c r="B62" s="17" t="s">
        <v>1600</v>
      </c>
      <c r="C62" s="291" t="s">
        <v>1623</v>
      </c>
      <c r="D62" s="22" t="s">
        <v>1601</v>
      </c>
      <c r="E62" s="27"/>
      <c r="F62" s="23"/>
      <c r="G62" s="23"/>
      <c r="H62" s="36"/>
      <c r="I62" s="36"/>
      <c r="J62" s="189" t="s">
        <v>707</v>
      </c>
      <c r="K62" s="189" t="s">
        <v>551</v>
      </c>
      <c r="L62" s="59"/>
    </row>
    <row r="63" spans="1:12" s="2" customFormat="1" ht="15.75">
      <c r="A63" s="21"/>
      <c r="B63" s="17"/>
      <c r="C63" s="129"/>
      <c r="D63" s="22" t="s">
        <v>1597</v>
      </c>
      <c r="E63" s="27"/>
      <c r="F63" s="23"/>
      <c r="G63" s="23"/>
      <c r="H63" s="36"/>
      <c r="I63" s="36"/>
      <c r="J63" s="237" t="s">
        <v>708</v>
      </c>
      <c r="K63" s="238"/>
      <c r="L63" s="59"/>
    </row>
    <row r="64" spans="1:12" s="2" customFormat="1" ht="15.75">
      <c r="A64" s="21"/>
      <c r="B64" s="17"/>
      <c r="C64" s="129"/>
      <c r="D64" s="22"/>
      <c r="E64" s="27"/>
      <c r="F64" s="23"/>
      <c r="G64" s="23"/>
      <c r="H64" s="36"/>
      <c r="I64" s="36"/>
      <c r="J64" s="237" t="s">
        <v>589</v>
      </c>
      <c r="K64" s="238"/>
      <c r="L64" s="59"/>
    </row>
    <row r="65" spans="1:12" s="2" customFormat="1" ht="15.75">
      <c r="A65" s="113"/>
      <c r="B65" s="134"/>
      <c r="C65" s="135"/>
      <c r="D65" s="38"/>
      <c r="E65" s="42"/>
      <c r="F65" s="89"/>
      <c r="G65" s="89"/>
      <c r="H65" s="89"/>
      <c r="I65" s="136"/>
      <c r="J65" s="397"/>
      <c r="K65" s="137"/>
      <c r="L65" s="95"/>
    </row>
    <row r="71" spans="1:12" s="171" customFormat="1" ht="18.75">
      <c r="A71" s="170"/>
      <c r="B71" s="172" t="s">
        <v>802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90"/>
    </row>
    <row r="72" spans="1:12" s="171" customFormat="1" ht="18.75">
      <c r="A72" s="170"/>
      <c r="B72" s="172" t="s">
        <v>435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90"/>
    </row>
    <row r="73" spans="1:12" s="171" customFormat="1" ht="18.75">
      <c r="A73" s="617" t="s">
        <v>33</v>
      </c>
      <c r="B73" s="617"/>
      <c r="C73" s="617"/>
      <c r="D73" s="617"/>
      <c r="E73" s="617"/>
      <c r="F73" s="617"/>
      <c r="G73" s="617"/>
      <c r="H73" s="617"/>
      <c r="I73" s="617"/>
      <c r="J73" s="617"/>
      <c r="K73" s="617"/>
      <c r="L73" s="617"/>
    </row>
    <row r="74" spans="1:12" s="171" customFormat="1" ht="18.75">
      <c r="A74" s="613" t="s">
        <v>1266</v>
      </c>
      <c r="B74" s="613"/>
      <c r="C74" s="613"/>
      <c r="D74" s="613"/>
      <c r="E74" s="613"/>
      <c r="F74" s="613"/>
      <c r="G74" s="613"/>
      <c r="H74" s="613"/>
      <c r="I74" s="613"/>
      <c r="J74" s="613"/>
      <c r="K74" s="613"/>
      <c r="L74" s="613"/>
    </row>
    <row r="75" spans="1:12" s="2" customFormat="1" ht="18.75">
      <c r="A75" s="3"/>
      <c r="B75" s="618" t="s">
        <v>25</v>
      </c>
      <c r="C75" s="618" t="s">
        <v>26</v>
      </c>
      <c r="D75" s="4" t="s">
        <v>27</v>
      </c>
      <c r="E75" s="614" t="s">
        <v>29</v>
      </c>
      <c r="F75" s="615"/>
      <c r="G75" s="615"/>
      <c r="H75" s="615"/>
      <c r="I75" s="616"/>
      <c r="J75" s="31" t="s">
        <v>415</v>
      </c>
      <c r="K75" s="130" t="s">
        <v>430</v>
      </c>
      <c r="L75" s="191" t="s">
        <v>726</v>
      </c>
    </row>
    <row r="76" spans="1:12" s="2" customFormat="1" ht="18.75">
      <c r="A76" s="5" t="s">
        <v>24</v>
      </c>
      <c r="B76" s="619"/>
      <c r="C76" s="619"/>
      <c r="D76" s="7" t="s">
        <v>28</v>
      </c>
      <c r="E76" s="8">
        <v>2561</v>
      </c>
      <c r="F76" s="9">
        <v>2562</v>
      </c>
      <c r="G76" s="9">
        <v>2563</v>
      </c>
      <c r="H76" s="10">
        <v>2564</v>
      </c>
      <c r="I76" s="10">
        <v>2565</v>
      </c>
      <c r="J76" s="124" t="s">
        <v>414</v>
      </c>
      <c r="K76" s="11" t="s">
        <v>431</v>
      </c>
      <c r="L76" s="192" t="s">
        <v>433</v>
      </c>
    </row>
    <row r="77" spans="1:12" s="2" customFormat="1" ht="18.75">
      <c r="A77" s="12"/>
      <c r="B77" s="620"/>
      <c r="C77" s="620"/>
      <c r="D77" s="12"/>
      <c r="E77" s="13" t="s">
        <v>30</v>
      </c>
      <c r="F77" s="14" t="s">
        <v>30</v>
      </c>
      <c r="G77" s="14" t="s">
        <v>30</v>
      </c>
      <c r="H77" s="14" t="s">
        <v>30</v>
      </c>
      <c r="I77" s="14" t="s">
        <v>30</v>
      </c>
      <c r="J77" s="15"/>
      <c r="K77" s="13"/>
      <c r="L77" s="193" t="s">
        <v>801</v>
      </c>
    </row>
    <row r="78" spans="1:12" s="2" customFormat="1" ht="15.75">
      <c r="A78" s="16">
        <v>11</v>
      </c>
      <c r="B78" s="138" t="s">
        <v>1602</v>
      </c>
      <c r="C78" s="139" t="s">
        <v>353</v>
      </c>
      <c r="D78" s="140" t="s">
        <v>1605</v>
      </c>
      <c r="E78" s="33" t="s">
        <v>403</v>
      </c>
      <c r="F78" s="154" t="s">
        <v>403</v>
      </c>
      <c r="G78" s="154" t="s">
        <v>403</v>
      </c>
      <c r="H78" s="277">
        <v>16000000</v>
      </c>
      <c r="I78" s="277">
        <v>16000000</v>
      </c>
      <c r="J78" s="188" t="s">
        <v>706</v>
      </c>
      <c r="K78" s="188" t="s">
        <v>429</v>
      </c>
      <c r="L78" s="195" t="s">
        <v>552</v>
      </c>
    </row>
    <row r="79" spans="1:12" s="2" customFormat="1" ht="15.75">
      <c r="A79" s="21"/>
      <c r="B79" s="17" t="s">
        <v>1603</v>
      </c>
      <c r="C79" s="291" t="s">
        <v>1623</v>
      </c>
      <c r="D79" s="22" t="s">
        <v>1604</v>
      </c>
      <c r="E79" s="84"/>
      <c r="F79" s="239"/>
      <c r="G79" s="239"/>
      <c r="H79" s="239"/>
      <c r="I79" s="239"/>
      <c r="J79" s="189" t="s">
        <v>707</v>
      </c>
      <c r="K79" s="189" t="s">
        <v>551</v>
      </c>
      <c r="L79" s="59"/>
    </row>
    <row r="80" spans="1:12" s="2" customFormat="1" ht="15.75">
      <c r="A80" s="21"/>
      <c r="B80" s="17" t="s">
        <v>448</v>
      </c>
      <c r="C80" s="291"/>
      <c r="D80" s="22" t="s">
        <v>1597</v>
      </c>
      <c r="E80" s="84"/>
      <c r="F80" s="239"/>
      <c r="G80" s="239"/>
      <c r="H80" s="239"/>
      <c r="I80" s="239"/>
      <c r="J80" s="237" t="s">
        <v>708</v>
      </c>
      <c r="K80" s="238"/>
      <c r="L80" s="59"/>
    </row>
    <row r="81" spans="1:12" s="2" customFormat="1" ht="15.75">
      <c r="A81" s="21"/>
      <c r="B81" s="17"/>
      <c r="C81" s="129"/>
      <c r="D81" s="22"/>
      <c r="E81" s="27"/>
      <c r="F81" s="36"/>
      <c r="G81" s="36"/>
      <c r="H81" s="36"/>
      <c r="I81" s="36"/>
      <c r="J81" s="237" t="s">
        <v>589</v>
      </c>
      <c r="K81" s="238"/>
      <c r="L81" s="59"/>
    </row>
    <row r="82" spans="1:12" s="2" customFormat="1" ht="15.75">
      <c r="A82" s="113"/>
      <c r="B82" s="134"/>
      <c r="C82" s="135"/>
      <c r="D82" s="38"/>
      <c r="E82" s="42"/>
      <c r="F82" s="136"/>
      <c r="G82" s="136"/>
      <c r="H82" s="136"/>
      <c r="I82" s="136"/>
      <c r="J82" s="278"/>
      <c r="K82" s="137"/>
      <c r="L82" s="95"/>
    </row>
    <row r="83" spans="1:12" ht="15.75">
      <c r="A83" s="584">
        <v>12</v>
      </c>
      <c r="B83" s="584" t="s">
        <v>1606</v>
      </c>
      <c r="C83" s="139" t="s">
        <v>353</v>
      </c>
      <c r="D83" s="140" t="s">
        <v>1605</v>
      </c>
      <c r="E83" s="33" t="s">
        <v>403</v>
      </c>
      <c r="F83" s="154" t="s">
        <v>403</v>
      </c>
      <c r="G83" s="154" t="s">
        <v>403</v>
      </c>
      <c r="H83" s="277">
        <v>6500000</v>
      </c>
      <c r="I83" s="277">
        <v>6500000</v>
      </c>
      <c r="J83" s="188" t="s">
        <v>706</v>
      </c>
      <c r="K83" s="188" t="s">
        <v>429</v>
      </c>
      <c r="L83" s="195" t="s">
        <v>552</v>
      </c>
    </row>
    <row r="84" spans="1:12" ht="15.75">
      <c r="A84" s="585"/>
      <c r="B84" s="585" t="s">
        <v>448</v>
      </c>
      <c r="C84" s="291" t="s">
        <v>1623</v>
      </c>
      <c r="D84" s="22" t="s">
        <v>1607</v>
      </c>
      <c r="E84" s="585"/>
      <c r="F84" s="585"/>
      <c r="G84" s="585"/>
      <c r="H84" s="585"/>
      <c r="I84" s="585"/>
      <c r="J84" s="189" t="s">
        <v>707</v>
      </c>
      <c r="K84" s="189" t="s">
        <v>551</v>
      </c>
      <c r="L84" s="59"/>
    </row>
    <row r="85" spans="1:12" ht="15.75">
      <c r="A85" s="585"/>
      <c r="B85" s="585"/>
      <c r="C85" s="585"/>
      <c r="D85" s="22" t="s">
        <v>1597</v>
      </c>
      <c r="E85" s="585"/>
      <c r="F85" s="585"/>
      <c r="G85" s="585"/>
      <c r="H85" s="585"/>
      <c r="I85" s="585"/>
      <c r="J85" s="237" t="s">
        <v>708</v>
      </c>
      <c r="K85" s="238"/>
      <c r="L85" s="59"/>
    </row>
    <row r="86" spans="1:12" ht="15.75">
      <c r="A86" s="585"/>
      <c r="B86" s="585"/>
      <c r="C86" s="585"/>
      <c r="D86" s="22" t="s">
        <v>1598</v>
      </c>
      <c r="E86" s="585"/>
      <c r="F86" s="585"/>
      <c r="G86" s="585"/>
      <c r="H86" s="585"/>
      <c r="I86" s="585"/>
      <c r="J86" s="237" t="s">
        <v>589</v>
      </c>
      <c r="K86" s="238"/>
      <c r="L86" s="59"/>
    </row>
    <row r="87" spans="1:12" ht="15">
      <c r="A87" s="586"/>
      <c r="B87" s="586"/>
      <c r="C87" s="586"/>
      <c r="D87" s="586"/>
      <c r="E87" s="586"/>
      <c r="F87" s="586"/>
      <c r="G87" s="586"/>
      <c r="H87" s="586"/>
      <c r="I87" s="586"/>
      <c r="J87" s="586"/>
      <c r="K87" s="586"/>
      <c r="L87" s="586"/>
    </row>
    <row r="88" spans="1:12" ht="15.75">
      <c r="A88" s="585">
        <v>13</v>
      </c>
      <c r="B88" s="585" t="s">
        <v>1608</v>
      </c>
      <c r="C88" s="139" t="s">
        <v>353</v>
      </c>
      <c r="D88" s="140" t="s">
        <v>1605</v>
      </c>
      <c r="E88" s="33" t="s">
        <v>403</v>
      </c>
      <c r="F88" s="154" t="s">
        <v>403</v>
      </c>
      <c r="G88" s="154" t="s">
        <v>403</v>
      </c>
      <c r="H88" s="277">
        <v>6900000</v>
      </c>
      <c r="I88" s="277">
        <v>6900000</v>
      </c>
      <c r="J88" s="188" t="s">
        <v>706</v>
      </c>
      <c r="K88" s="188" t="s">
        <v>429</v>
      </c>
      <c r="L88" s="195" t="s">
        <v>552</v>
      </c>
    </row>
    <row r="89" spans="1:12" ht="15.75">
      <c r="A89" s="585"/>
      <c r="B89" s="585" t="s">
        <v>1609</v>
      </c>
      <c r="C89" s="291" t="s">
        <v>1623</v>
      </c>
      <c r="D89" s="22" t="s">
        <v>1610</v>
      </c>
      <c r="E89" s="585"/>
      <c r="F89" s="585"/>
      <c r="G89" s="585"/>
      <c r="H89" s="585"/>
      <c r="I89" s="585"/>
      <c r="J89" s="189" t="s">
        <v>707</v>
      </c>
      <c r="K89" s="189" t="s">
        <v>551</v>
      </c>
      <c r="L89" s="59"/>
    </row>
    <row r="90" spans="1:12" ht="15.75">
      <c r="A90" s="585"/>
      <c r="B90" s="585"/>
      <c r="C90" s="585"/>
      <c r="D90" s="22" t="s">
        <v>1597</v>
      </c>
      <c r="E90" s="585"/>
      <c r="F90" s="585"/>
      <c r="G90" s="585"/>
      <c r="H90" s="585"/>
      <c r="I90" s="585"/>
      <c r="J90" s="237" t="s">
        <v>708</v>
      </c>
      <c r="K90" s="238"/>
      <c r="L90" s="59"/>
    </row>
    <row r="91" spans="1:12" ht="15.75">
      <c r="A91" s="585"/>
      <c r="B91" s="585"/>
      <c r="C91" s="585"/>
      <c r="D91" s="22" t="s">
        <v>1598</v>
      </c>
      <c r="E91" s="585"/>
      <c r="F91" s="585"/>
      <c r="G91" s="585"/>
      <c r="H91" s="585"/>
      <c r="I91" s="585"/>
      <c r="J91" s="237" t="s">
        <v>589</v>
      </c>
      <c r="K91" s="238"/>
      <c r="L91" s="59"/>
    </row>
    <row r="92" spans="1:12" ht="15">
      <c r="A92" s="585"/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</row>
    <row r="93" spans="1:12" ht="15">
      <c r="A93" s="586"/>
      <c r="B93" s="586"/>
      <c r="C93" s="586"/>
      <c r="D93" s="586"/>
      <c r="E93" s="586"/>
      <c r="F93" s="586"/>
      <c r="G93" s="586"/>
      <c r="H93" s="586"/>
      <c r="I93" s="586"/>
      <c r="J93" s="586"/>
      <c r="K93" s="586"/>
      <c r="L93" s="586"/>
    </row>
    <row r="94" spans="1:12" s="2" customFormat="1" ht="15.75">
      <c r="A94" s="16">
        <v>14</v>
      </c>
      <c r="B94" s="138" t="s">
        <v>1611</v>
      </c>
      <c r="C94" s="139" t="s">
        <v>353</v>
      </c>
      <c r="D94" s="140" t="s">
        <v>1605</v>
      </c>
      <c r="E94" s="33" t="s">
        <v>403</v>
      </c>
      <c r="F94" s="154" t="s">
        <v>403</v>
      </c>
      <c r="G94" s="154" t="s">
        <v>403</v>
      </c>
      <c r="H94" s="154">
        <v>10000000</v>
      </c>
      <c r="I94" s="154">
        <v>10000000</v>
      </c>
      <c r="J94" s="188" t="s">
        <v>706</v>
      </c>
      <c r="K94" s="188" t="s">
        <v>429</v>
      </c>
      <c r="L94" s="195" t="s">
        <v>552</v>
      </c>
    </row>
    <row r="95" spans="1:12" s="2" customFormat="1" ht="15.75">
      <c r="A95" s="21"/>
      <c r="B95" s="17" t="s">
        <v>448</v>
      </c>
      <c r="C95" s="291" t="s">
        <v>1623</v>
      </c>
      <c r="D95" s="22" t="s">
        <v>1612</v>
      </c>
      <c r="E95" s="27"/>
      <c r="F95" s="36"/>
      <c r="G95" s="36"/>
      <c r="H95" s="36"/>
      <c r="I95" s="36"/>
      <c r="J95" s="189" t="s">
        <v>707</v>
      </c>
      <c r="K95" s="189" t="s">
        <v>551</v>
      </c>
      <c r="L95" s="59"/>
    </row>
    <row r="96" spans="1:12" s="2" customFormat="1" ht="15.75">
      <c r="A96" s="21"/>
      <c r="B96" s="17"/>
      <c r="C96" s="129"/>
      <c r="D96" s="22" t="s">
        <v>1597</v>
      </c>
      <c r="E96" s="27"/>
      <c r="F96" s="36"/>
      <c r="G96" s="36"/>
      <c r="H96" s="36"/>
      <c r="I96" s="36"/>
      <c r="J96" s="237" t="s">
        <v>708</v>
      </c>
      <c r="K96" s="238"/>
      <c r="L96" s="59"/>
    </row>
    <row r="97" spans="1:12" s="2" customFormat="1" ht="15.75">
      <c r="A97" s="21"/>
      <c r="B97" s="17"/>
      <c r="C97" s="129"/>
      <c r="D97" s="22" t="s">
        <v>1598</v>
      </c>
      <c r="E97" s="27"/>
      <c r="F97" s="36"/>
      <c r="G97" s="36"/>
      <c r="H97" s="36"/>
      <c r="I97" s="36"/>
      <c r="J97" s="237" t="s">
        <v>589</v>
      </c>
      <c r="K97" s="238"/>
      <c r="L97" s="59"/>
    </row>
    <row r="98" spans="1:12" s="2" customFormat="1" ht="15.75">
      <c r="A98" s="113"/>
      <c r="B98" s="134"/>
      <c r="C98" s="135"/>
      <c r="D98" s="38"/>
      <c r="E98" s="42"/>
      <c r="F98" s="136"/>
      <c r="G98" s="136"/>
      <c r="H98" s="136"/>
      <c r="I98" s="136"/>
      <c r="J98" s="39"/>
      <c r="K98" s="137"/>
      <c r="L98" s="95"/>
    </row>
    <row r="99" spans="1:12" s="2" customFormat="1" ht="15.75">
      <c r="A99" s="21">
        <v>15</v>
      </c>
      <c r="B99" s="17" t="s">
        <v>1613</v>
      </c>
      <c r="C99" s="139" t="s">
        <v>353</v>
      </c>
      <c r="D99" s="140" t="s">
        <v>1605</v>
      </c>
      <c r="E99" s="33" t="s">
        <v>403</v>
      </c>
      <c r="F99" s="154" t="s">
        <v>403</v>
      </c>
      <c r="G99" s="154" t="s">
        <v>403</v>
      </c>
      <c r="H99" s="277">
        <v>7800000</v>
      </c>
      <c r="I99" s="277">
        <v>7800000</v>
      </c>
      <c r="J99" s="188" t="s">
        <v>706</v>
      </c>
      <c r="K99" s="188" t="s">
        <v>429</v>
      </c>
      <c r="L99" s="195" t="s">
        <v>552</v>
      </c>
    </row>
    <row r="100" spans="1:12" s="2" customFormat="1" ht="15.75">
      <c r="A100" s="21"/>
      <c r="B100" s="17" t="s">
        <v>421</v>
      </c>
      <c r="C100" s="291" t="s">
        <v>1623</v>
      </c>
      <c r="D100" s="22" t="s">
        <v>1614</v>
      </c>
      <c r="E100" s="27"/>
      <c r="F100" s="23"/>
      <c r="G100" s="23"/>
      <c r="H100" s="36"/>
      <c r="I100" s="36"/>
      <c r="J100" s="189" t="s">
        <v>707</v>
      </c>
      <c r="K100" s="189" t="s">
        <v>551</v>
      </c>
      <c r="L100" s="59"/>
    </row>
    <row r="101" spans="1:12" s="2" customFormat="1" ht="15.75">
      <c r="A101" s="21"/>
      <c r="B101" s="17"/>
      <c r="C101" s="129"/>
      <c r="D101" s="22" t="s">
        <v>1597</v>
      </c>
      <c r="E101" s="27"/>
      <c r="F101" s="23"/>
      <c r="G101" s="23"/>
      <c r="H101" s="36"/>
      <c r="I101" s="36"/>
      <c r="J101" s="237" t="s">
        <v>708</v>
      </c>
      <c r="K101" s="238"/>
      <c r="L101" s="59"/>
    </row>
    <row r="102" spans="1:12" s="2" customFormat="1" ht="15.75">
      <c r="A102" s="21"/>
      <c r="B102" s="17"/>
      <c r="C102" s="129"/>
      <c r="D102" s="22" t="s">
        <v>1598</v>
      </c>
      <c r="E102" s="27"/>
      <c r="F102" s="23"/>
      <c r="G102" s="23"/>
      <c r="H102" s="36"/>
      <c r="I102" s="36"/>
      <c r="J102" s="237" t="s">
        <v>589</v>
      </c>
      <c r="K102" s="238"/>
      <c r="L102" s="59"/>
    </row>
    <row r="103" spans="1:12" s="2" customFormat="1" ht="15.75">
      <c r="A103" s="113"/>
      <c r="B103" s="134"/>
      <c r="C103" s="135"/>
      <c r="D103" s="38"/>
      <c r="E103" s="42"/>
      <c r="F103" s="89"/>
      <c r="G103" s="89"/>
      <c r="H103" s="89"/>
      <c r="I103" s="136"/>
      <c r="J103" s="397"/>
      <c r="K103" s="137"/>
      <c r="L103" s="95"/>
    </row>
    <row r="104" spans="1:12" ht="15">
      <c r="A104" s="432"/>
      <c r="B104" s="432"/>
      <c r="C104" s="432"/>
      <c r="D104" s="432"/>
      <c r="E104" s="432"/>
      <c r="F104" s="432"/>
      <c r="G104" s="432"/>
      <c r="H104" s="432"/>
      <c r="I104" s="432"/>
      <c r="J104" s="432"/>
      <c r="K104" s="432"/>
      <c r="L104" s="432"/>
    </row>
    <row r="105" spans="1:12" ht="15">
      <c r="A105" s="432"/>
      <c r="B105" s="432"/>
      <c r="C105" s="432"/>
      <c r="D105" s="432"/>
      <c r="E105" s="432"/>
      <c r="F105" s="432"/>
      <c r="G105" s="432"/>
      <c r="H105" s="432"/>
      <c r="I105" s="432"/>
      <c r="J105" s="432"/>
      <c r="K105" s="432"/>
      <c r="L105" s="432"/>
    </row>
    <row r="106" spans="1:12" ht="15">
      <c r="A106" s="432"/>
      <c r="B106" s="432"/>
      <c r="C106" s="432"/>
      <c r="D106" s="432"/>
      <c r="E106" s="432"/>
      <c r="F106" s="432"/>
      <c r="G106" s="432"/>
      <c r="H106" s="432"/>
      <c r="I106" s="432"/>
      <c r="J106" s="432"/>
      <c r="K106" s="432"/>
      <c r="L106" s="432"/>
    </row>
    <row r="107" spans="1:12" s="171" customFormat="1" ht="18.75">
      <c r="A107" s="170"/>
      <c r="B107" s="172" t="s">
        <v>802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90"/>
    </row>
    <row r="108" spans="1:12" s="171" customFormat="1" ht="18.75">
      <c r="A108" s="170"/>
      <c r="B108" s="172" t="s">
        <v>435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90"/>
    </row>
    <row r="109" spans="1:12" s="171" customFormat="1" ht="18.75">
      <c r="A109" s="617" t="s">
        <v>33</v>
      </c>
      <c r="B109" s="617"/>
      <c r="C109" s="617"/>
      <c r="D109" s="617"/>
      <c r="E109" s="617"/>
      <c r="F109" s="617"/>
      <c r="G109" s="617"/>
      <c r="H109" s="617"/>
      <c r="I109" s="617"/>
      <c r="J109" s="617"/>
      <c r="K109" s="617"/>
      <c r="L109" s="617"/>
    </row>
    <row r="110" spans="1:12" s="171" customFormat="1" ht="18.75">
      <c r="A110" s="613" t="s">
        <v>1266</v>
      </c>
      <c r="B110" s="613"/>
      <c r="C110" s="613"/>
      <c r="D110" s="613"/>
      <c r="E110" s="613"/>
      <c r="F110" s="613"/>
      <c r="G110" s="613"/>
      <c r="H110" s="613"/>
      <c r="I110" s="613"/>
      <c r="J110" s="613"/>
      <c r="K110" s="613"/>
      <c r="L110" s="613"/>
    </row>
    <row r="111" spans="1:12" s="2" customFormat="1" ht="18.75">
      <c r="A111" s="3"/>
      <c r="B111" s="618" t="s">
        <v>25</v>
      </c>
      <c r="C111" s="618" t="s">
        <v>26</v>
      </c>
      <c r="D111" s="4" t="s">
        <v>27</v>
      </c>
      <c r="E111" s="614" t="s">
        <v>29</v>
      </c>
      <c r="F111" s="615"/>
      <c r="G111" s="615"/>
      <c r="H111" s="615"/>
      <c r="I111" s="616"/>
      <c r="J111" s="31" t="s">
        <v>415</v>
      </c>
      <c r="K111" s="130" t="s">
        <v>430</v>
      </c>
      <c r="L111" s="191" t="s">
        <v>726</v>
      </c>
    </row>
    <row r="112" spans="1:12" s="2" customFormat="1" ht="18.75">
      <c r="A112" s="5" t="s">
        <v>24</v>
      </c>
      <c r="B112" s="619"/>
      <c r="C112" s="619"/>
      <c r="D112" s="7" t="s">
        <v>28</v>
      </c>
      <c r="E112" s="8">
        <v>2561</v>
      </c>
      <c r="F112" s="9">
        <v>2562</v>
      </c>
      <c r="G112" s="9">
        <v>2563</v>
      </c>
      <c r="H112" s="10">
        <v>2564</v>
      </c>
      <c r="I112" s="10">
        <v>2565</v>
      </c>
      <c r="J112" s="124" t="s">
        <v>414</v>
      </c>
      <c r="K112" s="11" t="s">
        <v>431</v>
      </c>
      <c r="L112" s="192" t="s">
        <v>433</v>
      </c>
    </row>
    <row r="113" spans="1:12" s="2" customFormat="1" ht="18.75">
      <c r="A113" s="12"/>
      <c r="B113" s="620"/>
      <c r="C113" s="620"/>
      <c r="D113" s="12"/>
      <c r="E113" s="13" t="s">
        <v>30</v>
      </c>
      <c r="F113" s="14" t="s">
        <v>30</v>
      </c>
      <c r="G113" s="14" t="s">
        <v>30</v>
      </c>
      <c r="H113" s="14" t="s">
        <v>30</v>
      </c>
      <c r="I113" s="14" t="s">
        <v>30</v>
      </c>
      <c r="J113" s="15"/>
      <c r="K113" s="13"/>
      <c r="L113" s="193" t="s">
        <v>801</v>
      </c>
    </row>
    <row r="114" spans="1:12" s="2" customFormat="1" ht="15.75">
      <c r="A114" s="16">
        <v>16</v>
      </c>
      <c r="B114" s="138" t="s">
        <v>1615</v>
      </c>
      <c r="C114" s="139" t="s">
        <v>353</v>
      </c>
      <c r="D114" s="140" t="s">
        <v>1605</v>
      </c>
      <c r="E114" s="33" t="s">
        <v>403</v>
      </c>
      <c r="F114" s="154" t="s">
        <v>403</v>
      </c>
      <c r="G114" s="154" t="s">
        <v>403</v>
      </c>
      <c r="H114" s="277">
        <v>5800000</v>
      </c>
      <c r="I114" s="277">
        <v>5800000</v>
      </c>
      <c r="J114" s="188" t="s">
        <v>706</v>
      </c>
      <c r="K114" s="188" t="s">
        <v>429</v>
      </c>
      <c r="L114" s="195" t="s">
        <v>552</v>
      </c>
    </row>
    <row r="115" spans="1:12" s="2" customFormat="1" ht="15.75">
      <c r="A115" s="21"/>
      <c r="B115" s="17" t="s">
        <v>448</v>
      </c>
      <c r="C115" s="291" t="s">
        <v>1623</v>
      </c>
      <c r="D115" s="22" t="s">
        <v>1604</v>
      </c>
      <c r="E115" s="84"/>
      <c r="F115" s="239"/>
      <c r="G115" s="239"/>
      <c r="H115" s="239"/>
      <c r="I115" s="239"/>
      <c r="J115" s="189" t="s">
        <v>707</v>
      </c>
      <c r="K115" s="189" t="s">
        <v>551</v>
      </c>
      <c r="L115" s="59"/>
    </row>
    <row r="116" spans="1:12" s="2" customFormat="1" ht="15.75">
      <c r="A116" s="21"/>
      <c r="B116" s="17"/>
      <c r="C116" s="291"/>
      <c r="D116" s="22" t="s">
        <v>1597</v>
      </c>
      <c r="E116" s="84"/>
      <c r="F116" s="239"/>
      <c r="G116" s="239"/>
      <c r="H116" s="239"/>
      <c r="I116" s="239"/>
      <c r="J116" s="237" t="s">
        <v>708</v>
      </c>
      <c r="K116" s="238"/>
      <c r="L116" s="59"/>
    </row>
    <row r="117" spans="1:12" s="2" customFormat="1" ht="15.75">
      <c r="A117" s="21"/>
      <c r="B117" s="17"/>
      <c r="C117" s="129"/>
      <c r="D117" s="22"/>
      <c r="E117" s="27"/>
      <c r="F117" s="36"/>
      <c r="G117" s="36"/>
      <c r="H117" s="36"/>
      <c r="I117" s="36"/>
      <c r="J117" s="237" t="s">
        <v>589</v>
      </c>
      <c r="K117" s="238"/>
      <c r="L117" s="59"/>
    </row>
    <row r="118" spans="1:12" s="2" customFormat="1" ht="8.25" customHeight="1">
      <c r="A118" s="113"/>
      <c r="B118" s="134"/>
      <c r="C118" s="135"/>
      <c r="D118" s="38"/>
      <c r="E118" s="42"/>
      <c r="F118" s="136"/>
      <c r="G118" s="136"/>
      <c r="H118" s="136"/>
      <c r="I118" s="136"/>
      <c r="J118" s="278"/>
      <c r="K118" s="137"/>
      <c r="L118" s="95"/>
    </row>
    <row r="119" spans="1:12" ht="15.75">
      <c r="A119" s="584">
        <v>17</v>
      </c>
      <c r="B119" s="584" t="s">
        <v>1606</v>
      </c>
      <c r="C119" s="139" t="s">
        <v>353</v>
      </c>
      <c r="D119" s="140" t="s">
        <v>1605</v>
      </c>
      <c r="E119" s="33" t="s">
        <v>403</v>
      </c>
      <c r="F119" s="154" t="s">
        <v>403</v>
      </c>
      <c r="G119" s="154" t="s">
        <v>403</v>
      </c>
      <c r="H119" s="277">
        <v>6500000</v>
      </c>
      <c r="I119" s="277">
        <v>6500000</v>
      </c>
      <c r="J119" s="188" t="s">
        <v>706</v>
      </c>
      <c r="K119" s="188" t="s">
        <v>429</v>
      </c>
      <c r="L119" s="195" t="s">
        <v>552</v>
      </c>
    </row>
    <row r="120" spans="1:12" ht="15.75">
      <c r="A120" s="585"/>
      <c r="B120" s="585" t="s">
        <v>448</v>
      </c>
      <c r="C120" s="291" t="s">
        <v>1623</v>
      </c>
      <c r="D120" s="22" t="s">
        <v>1607</v>
      </c>
      <c r="E120" s="585"/>
      <c r="F120" s="585"/>
      <c r="G120" s="585"/>
      <c r="H120" s="585"/>
      <c r="I120" s="585"/>
      <c r="J120" s="189" t="s">
        <v>707</v>
      </c>
      <c r="K120" s="189" t="s">
        <v>551</v>
      </c>
      <c r="L120" s="59"/>
    </row>
    <row r="121" spans="1:12" ht="15.75">
      <c r="A121" s="585"/>
      <c r="B121" s="585"/>
      <c r="C121" s="585"/>
      <c r="D121" s="22" t="s">
        <v>1597</v>
      </c>
      <c r="E121" s="585"/>
      <c r="F121" s="585"/>
      <c r="G121" s="585"/>
      <c r="H121" s="585"/>
      <c r="I121" s="585"/>
      <c r="J121" s="237" t="s">
        <v>708</v>
      </c>
      <c r="K121" s="238"/>
      <c r="L121" s="59"/>
    </row>
    <row r="122" spans="1:12" ht="15.75">
      <c r="A122" s="585"/>
      <c r="B122" s="585"/>
      <c r="C122" s="585"/>
      <c r="D122" s="22" t="s">
        <v>1598</v>
      </c>
      <c r="E122" s="585"/>
      <c r="F122" s="585"/>
      <c r="G122" s="585"/>
      <c r="H122" s="585"/>
      <c r="I122" s="585"/>
      <c r="J122" s="237" t="s">
        <v>589</v>
      </c>
      <c r="K122" s="238"/>
      <c r="L122" s="59"/>
    </row>
    <row r="123" spans="1:12" ht="8.25" customHeight="1">
      <c r="A123" s="586"/>
      <c r="B123" s="586"/>
      <c r="C123" s="586"/>
      <c r="D123" s="586"/>
      <c r="E123" s="586"/>
      <c r="F123" s="586"/>
      <c r="G123" s="586"/>
      <c r="H123" s="586"/>
      <c r="I123" s="586"/>
      <c r="J123" s="586"/>
      <c r="K123" s="586"/>
      <c r="L123" s="586"/>
    </row>
    <row r="124" spans="1:12" ht="15.75">
      <c r="A124" s="585">
        <v>18</v>
      </c>
      <c r="B124" s="585" t="s">
        <v>1616</v>
      </c>
      <c r="C124" s="139" t="s">
        <v>353</v>
      </c>
      <c r="D124" s="140" t="s">
        <v>1618</v>
      </c>
      <c r="E124" s="33" t="s">
        <v>403</v>
      </c>
      <c r="F124" s="154" t="s">
        <v>403</v>
      </c>
      <c r="G124" s="154" t="s">
        <v>403</v>
      </c>
      <c r="H124" s="277">
        <v>18000000</v>
      </c>
      <c r="I124" s="277">
        <v>18000000</v>
      </c>
      <c r="J124" s="188" t="s">
        <v>706</v>
      </c>
      <c r="K124" s="188" t="s">
        <v>429</v>
      </c>
      <c r="L124" s="195" t="s">
        <v>552</v>
      </c>
    </row>
    <row r="125" spans="1:12" ht="15.75">
      <c r="A125" s="585"/>
      <c r="B125" s="585" t="s">
        <v>1617</v>
      </c>
      <c r="C125" s="291" t="s">
        <v>1623</v>
      </c>
      <c r="D125" s="22" t="s">
        <v>1619</v>
      </c>
      <c r="E125" s="585"/>
      <c r="F125" s="585"/>
      <c r="G125" s="585"/>
      <c r="H125" s="585"/>
      <c r="I125" s="585"/>
      <c r="J125" s="189" t="s">
        <v>707</v>
      </c>
      <c r="K125" s="189" t="s">
        <v>551</v>
      </c>
      <c r="L125" s="59"/>
    </row>
    <row r="126" spans="1:12" ht="15.75">
      <c r="A126" s="585"/>
      <c r="B126" s="585"/>
      <c r="C126" s="585"/>
      <c r="D126" s="22" t="s">
        <v>1620</v>
      </c>
      <c r="E126" s="585"/>
      <c r="F126" s="585"/>
      <c r="G126" s="585"/>
      <c r="H126" s="585"/>
      <c r="I126" s="585"/>
      <c r="J126" s="237" t="s">
        <v>708</v>
      </c>
      <c r="K126" s="238"/>
      <c r="L126" s="59"/>
    </row>
    <row r="127" spans="1:12" ht="15.75">
      <c r="A127" s="585"/>
      <c r="B127" s="585"/>
      <c r="C127" s="585"/>
      <c r="D127" s="22"/>
      <c r="E127" s="585"/>
      <c r="F127" s="585"/>
      <c r="G127" s="585"/>
      <c r="H127" s="585"/>
      <c r="I127" s="585"/>
      <c r="J127" s="237" t="s">
        <v>589</v>
      </c>
      <c r="K127" s="238"/>
      <c r="L127" s="59"/>
    </row>
    <row r="128" spans="1:12" s="2" customFormat="1" ht="15.75">
      <c r="A128" s="16">
        <v>19</v>
      </c>
      <c r="B128" s="138" t="s">
        <v>1621</v>
      </c>
      <c r="C128" s="139" t="s">
        <v>353</v>
      </c>
      <c r="D128" s="140" t="s">
        <v>1624</v>
      </c>
      <c r="E128" s="33" t="s">
        <v>403</v>
      </c>
      <c r="F128" s="154" t="s">
        <v>403</v>
      </c>
      <c r="G128" s="154">
        <v>14000000</v>
      </c>
      <c r="H128" s="154">
        <v>14000000</v>
      </c>
      <c r="I128" s="154">
        <v>14000000</v>
      </c>
      <c r="J128" s="188" t="s">
        <v>706</v>
      </c>
      <c r="K128" s="188" t="s">
        <v>429</v>
      </c>
      <c r="L128" s="195" t="s">
        <v>552</v>
      </c>
    </row>
    <row r="129" spans="1:12" s="2" customFormat="1" ht="15.75">
      <c r="A129" s="21"/>
      <c r="B129" s="17" t="s">
        <v>1622</v>
      </c>
      <c r="C129" s="291" t="s">
        <v>1623</v>
      </c>
      <c r="D129" s="22" t="s">
        <v>1625</v>
      </c>
      <c r="E129" s="27"/>
      <c r="F129" s="36"/>
      <c r="G129" s="36"/>
      <c r="H129" s="36"/>
      <c r="I129" s="36"/>
      <c r="J129" s="189" t="s">
        <v>707</v>
      </c>
      <c r="K129" s="189" t="s">
        <v>551</v>
      </c>
      <c r="L129" s="59"/>
    </row>
    <row r="130" spans="1:12" s="2" customFormat="1" ht="15.75">
      <c r="A130" s="21"/>
      <c r="B130" s="17"/>
      <c r="C130" s="129"/>
      <c r="D130" s="22" t="s">
        <v>1626</v>
      </c>
      <c r="E130" s="27"/>
      <c r="F130" s="36"/>
      <c r="G130" s="36"/>
      <c r="H130" s="36"/>
      <c r="I130" s="36"/>
      <c r="J130" s="237" t="s">
        <v>708</v>
      </c>
      <c r="K130" s="238"/>
      <c r="L130" s="59"/>
    </row>
    <row r="131" spans="1:12" s="2" customFormat="1" ht="15.75">
      <c r="A131" s="21"/>
      <c r="B131" s="17"/>
      <c r="C131" s="129"/>
      <c r="D131" s="22"/>
      <c r="E131" s="27"/>
      <c r="F131" s="36"/>
      <c r="G131" s="36"/>
      <c r="H131" s="36"/>
      <c r="I131" s="36"/>
      <c r="J131" s="237" t="s">
        <v>589</v>
      </c>
      <c r="K131" s="238"/>
      <c r="L131" s="59"/>
    </row>
    <row r="132" spans="1:12" s="2" customFormat="1" ht="15.75">
      <c r="A132" s="113"/>
      <c r="B132" s="134"/>
      <c r="C132" s="135"/>
      <c r="D132" s="38"/>
      <c r="E132" s="42"/>
      <c r="F132" s="136"/>
      <c r="G132" s="136"/>
      <c r="H132" s="136"/>
      <c r="I132" s="136"/>
      <c r="J132" s="397"/>
      <c r="K132" s="398"/>
      <c r="L132" s="95"/>
    </row>
    <row r="133" spans="1:12" s="2" customFormat="1" ht="15.75">
      <c r="A133" s="21">
        <v>20</v>
      </c>
      <c r="B133" s="17" t="s">
        <v>1716</v>
      </c>
      <c r="C133" s="139" t="s">
        <v>353</v>
      </c>
      <c r="D133" s="140" t="s">
        <v>1595</v>
      </c>
      <c r="E133" s="27" t="s">
        <v>403</v>
      </c>
      <c r="F133" s="34" t="s">
        <v>403</v>
      </c>
      <c r="G133" s="34" t="s">
        <v>403</v>
      </c>
      <c r="H133" s="154">
        <v>12000000</v>
      </c>
      <c r="I133" s="154">
        <v>12000000</v>
      </c>
      <c r="J133" s="188" t="s">
        <v>706</v>
      </c>
      <c r="K133" s="188" t="s">
        <v>429</v>
      </c>
      <c r="L133" s="195" t="s">
        <v>552</v>
      </c>
    </row>
    <row r="134" spans="1:12" s="2" customFormat="1" ht="15.75">
      <c r="A134" s="21"/>
      <c r="B134" s="17" t="s">
        <v>1717</v>
      </c>
      <c r="C134" s="291" t="s">
        <v>1623</v>
      </c>
      <c r="D134" s="22" t="s">
        <v>1718</v>
      </c>
      <c r="E134" s="27"/>
      <c r="F134" s="36"/>
      <c r="G134" s="36"/>
      <c r="H134" s="36"/>
      <c r="I134" s="36"/>
      <c r="J134" s="189" t="s">
        <v>707</v>
      </c>
      <c r="K134" s="189" t="s">
        <v>551</v>
      </c>
      <c r="L134" s="59"/>
    </row>
    <row r="135" spans="1:12" s="2" customFormat="1" ht="15.75">
      <c r="A135" s="21"/>
      <c r="B135" s="17"/>
      <c r="C135" s="129"/>
      <c r="D135" s="22"/>
      <c r="E135" s="27"/>
      <c r="F135" s="36"/>
      <c r="G135" s="36"/>
      <c r="H135" s="36"/>
      <c r="I135" s="36"/>
      <c r="J135" s="237" t="s">
        <v>708</v>
      </c>
      <c r="K135" s="238"/>
      <c r="L135" s="59"/>
    </row>
    <row r="136" spans="1:12" s="2" customFormat="1" ht="15.75">
      <c r="A136" s="21"/>
      <c r="B136" s="17"/>
      <c r="C136" s="129"/>
      <c r="D136" s="22"/>
      <c r="E136" s="27"/>
      <c r="F136" s="36"/>
      <c r="G136" s="36"/>
      <c r="H136" s="36"/>
      <c r="I136" s="36"/>
      <c r="J136" s="237" t="s">
        <v>589</v>
      </c>
      <c r="K136" s="238"/>
      <c r="L136" s="59"/>
    </row>
    <row r="137" spans="1:12" s="2" customFormat="1" ht="15.75">
      <c r="A137" s="16">
        <v>21</v>
      </c>
      <c r="B137" s="138" t="s">
        <v>1637</v>
      </c>
      <c r="C137" s="139" t="s">
        <v>1645</v>
      </c>
      <c r="D137" s="140" t="s">
        <v>1638</v>
      </c>
      <c r="E137" s="33" t="s">
        <v>403</v>
      </c>
      <c r="F137" s="200" t="s">
        <v>403</v>
      </c>
      <c r="G137" s="200" t="s">
        <v>403</v>
      </c>
      <c r="H137" s="154">
        <v>1652000</v>
      </c>
      <c r="I137" s="154">
        <v>1652000</v>
      </c>
      <c r="J137" s="468" t="s">
        <v>1640</v>
      </c>
      <c r="K137" s="188" t="s">
        <v>1642</v>
      </c>
      <c r="L137" s="195"/>
    </row>
    <row r="138" spans="1:12" s="2" customFormat="1" ht="15.75">
      <c r="A138" s="21"/>
      <c r="B138" s="17"/>
      <c r="C138" s="291" t="s">
        <v>1644</v>
      </c>
      <c r="D138" s="22" t="s">
        <v>1639</v>
      </c>
      <c r="E138" s="27"/>
      <c r="F138" s="36"/>
      <c r="G138" s="36"/>
      <c r="H138" s="36"/>
      <c r="I138" s="36"/>
      <c r="J138" s="238" t="s">
        <v>1641</v>
      </c>
      <c r="K138" s="189" t="s">
        <v>1643</v>
      </c>
      <c r="L138" s="59"/>
    </row>
    <row r="139" spans="1:12" s="2" customFormat="1" ht="15.75">
      <c r="A139" s="21"/>
      <c r="B139" s="17"/>
      <c r="C139" s="129"/>
      <c r="D139" s="22"/>
      <c r="E139" s="27"/>
      <c r="F139" s="36"/>
      <c r="G139" s="36"/>
      <c r="H139" s="36"/>
      <c r="I139" s="36"/>
      <c r="J139" s="238"/>
      <c r="K139" s="189" t="s">
        <v>1644</v>
      </c>
      <c r="L139" s="59"/>
    </row>
    <row r="140" spans="1:12" s="234" customFormat="1" ht="17.25" customHeight="1">
      <c r="A140" s="392" t="s">
        <v>1240</v>
      </c>
      <c r="B140" s="392" t="s">
        <v>1719</v>
      </c>
      <c r="C140" s="605" t="s">
        <v>403</v>
      </c>
      <c r="D140" s="392" t="s">
        <v>403</v>
      </c>
      <c r="E140" s="423"/>
      <c r="F140" s="422">
        <f>SUM(F12)</f>
        <v>25330000</v>
      </c>
      <c r="G140" s="422">
        <f>SUM(G128+G42+G25+G12)</f>
        <v>67730000</v>
      </c>
      <c r="H140" s="422">
        <f>SUM(H137+H133+H128+H124+H119+H114+H99+H94+H88+H83+H78+H61+H56+H51+H47+H42+H30+H25+H21+H17+H12)</f>
        <v>228282000</v>
      </c>
      <c r="I140" s="423">
        <f>SUM(I137+I133+I128+I124+I119+I114+I99+I94+I88+I83+I78+I61+I56+I51+I47+I42+I30+I25+I21+I17+I12)</f>
        <v>228282000</v>
      </c>
      <c r="J140" s="605" t="s">
        <v>403</v>
      </c>
      <c r="K140" s="420" t="s">
        <v>403</v>
      </c>
      <c r="L140" s="421" t="s">
        <v>403</v>
      </c>
    </row>
  </sheetData>
  <sheetProtection/>
  <mergeCells count="24">
    <mergeCell ref="A73:L73"/>
    <mergeCell ref="B111:B113"/>
    <mergeCell ref="C111:C113"/>
    <mergeCell ref="E111:I111"/>
    <mergeCell ref="A74:L74"/>
    <mergeCell ref="B75:B77"/>
    <mergeCell ref="C75:C77"/>
    <mergeCell ref="E75:I75"/>
    <mergeCell ref="A109:L109"/>
    <mergeCell ref="A110:L110"/>
    <mergeCell ref="B9:B11"/>
    <mergeCell ref="C9:C11"/>
    <mergeCell ref="E9:I9"/>
    <mergeCell ref="A37:L37"/>
    <mergeCell ref="A38:L38"/>
    <mergeCell ref="B39:B41"/>
    <mergeCell ref="C39:C41"/>
    <mergeCell ref="E39:I39"/>
    <mergeCell ref="A1:L1"/>
    <mergeCell ref="A2:L2"/>
    <mergeCell ref="A3:L3"/>
    <mergeCell ref="A4:L4"/>
    <mergeCell ref="A7:L7"/>
    <mergeCell ref="A8:L8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9" scale="95" r:id="rId2"/>
  <headerFooter>
    <oddFooter>&amp;Lหน้า ๑๐๔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30"/>
  <sheetViews>
    <sheetView view="pageLayout" workbookViewId="0" topLeftCell="A1">
      <selection activeCell="A1" sqref="A1:L1"/>
    </sheetView>
  </sheetViews>
  <sheetFormatPr defaultColWidth="9.140625" defaultRowHeight="15"/>
  <cols>
    <col min="1" max="1" width="2.8515625" style="0" customWidth="1"/>
    <col min="2" max="2" width="27.421875" style="0" customWidth="1"/>
    <col min="3" max="3" width="17.8515625" style="0" customWidth="1"/>
    <col min="4" max="4" width="15.140625" style="0" customWidth="1"/>
    <col min="5" max="5" width="8.421875" style="0" customWidth="1"/>
    <col min="6" max="6" width="7.28125" style="0" customWidth="1"/>
    <col min="7" max="7" width="8.140625" style="0" customWidth="1"/>
    <col min="8" max="8" width="8.421875" style="0" customWidth="1"/>
    <col min="9" max="9" width="10.00390625" style="0" customWidth="1"/>
    <col min="10" max="10" width="7.421875" style="0" customWidth="1"/>
    <col min="11" max="11" width="11.421875" style="0" customWidth="1"/>
    <col min="12" max="12" width="9.7109375" style="0" customWidth="1"/>
  </cols>
  <sheetData>
    <row r="1" spans="1:14" s="276" customFormat="1" ht="20.25">
      <c r="A1" s="625" t="s">
        <v>22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334"/>
      <c r="N1" s="334"/>
    </row>
    <row r="2" spans="1:14" s="276" customFormat="1" ht="20.25">
      <c r="A2" s="625" t="s">
        <v>1387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334"/>
      <c r="N2" s="334"/>
    </row>
    <row r="3" spans="1:14" s="276" customFormat="1" ht="20.25">
      <c r="A3" s="625" t="s">
        <v>285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334"/>
      <c r="N3" s="334"/>
    </row>
    <row r="4" spans="1:12" s="171" customFormat="1" ht="18.75">
      <c r="A4" s="170"/>
      <c r="B4" s="172" t="s">
        <v>802</v>
      </c>
      <c r="C4" s="170"/>
      <c r="D4" s="170"/>
      <c r="E4" s="170"/>
      <c r="F4" s="170"/>
      <c r="G4" s="170"/>
      <c r="H4" s="170"/>
      <c r="I4" s="170"/>
      <c r="J4" s="170"/>
      <c r="K4" s="170"/>
      <c r="L4" s="190"/>
    </row>
    <row r="5" spans="1:12" s="171" customFormat="1" ht="18.75">
      <c r="A5" s="170"/>
      <c r="B5" s="172" t="s">
        <v>435</v>
      </c>
      <c r="C5" s="170"/>
      <c r="D5" s="170"/>
      <c r="E5" s="170"/>
      <c r="F5" s="170"/>
      <c r="G5" s="170"/>
      <c r="H5" s="170"/>
      <c r="I5" s="170"/>
      <c r="J5" s="170"/>
      <c r="K5" s="170"/>
      <c r="L5" s="190"/>
    </row>
    <row r="6" spans="1:12" s="171" customFormat="1" ht="18.75">
      <c r="A6" s="617" t="s">
        <v>33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</row>
    <row r="7" spans="1:12" s="171" customFormat="1" ht="18.75">
      <c r="A7" s="613" t="s">
        <v>1258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</row>
    <row r="8" spans="1:12" s="354" customFormat="1" ht="18.75">
      <c r="A8" s="628" t="s">
        <v>24</v>
      </c>
      <c r="B8" s="631" t="s">
        <v>25</v>
      </c>
      <c r="C8" s="634" t="s">
        <v>26</v>
      </c>
      <c r="D8" s="350" t="s">
        <v>27</v>
      </c>
      <c r="E8" s="637" t="s">
        <v>724</v>
      </c>
      <c r="F8" s="637"/>
      <c r="G8" s="637"/>
      <c r="H8" s="637"/>
      <c r="I8" s="638"/>
      <c r="J8" s="352" t="s">
        <v>413</v>
      </c>
      <c r="K8" s="353" t="s">
        <v>725</v>
      </c>
      <c r="L8" s="350" t="s">
        <v>726</v>
      </c>
    </row>
    <row r="9" spans="1:12" s="354" customFormat="1" ht="18.75">
      <c r="A9" s="629"/>
      <c r="B9" s="632"/>
      <c r="C9" s="635"/>
      <c r="D9" s="340" t="s">
        <v>28</v>
      </c>
      <c r="E9" s="351">
        <v>2561</v>
      </c>
      <c r="F9" s="350">
        <v>2562</v>
      </c>
      <c r="G9" s="351">
        <v>2563</v>
      </c>
      <c r="H9" s="350">
        <v>2564</v>
      </c>
      <c r="I9" s="350">
        <v>2565</v>
      </c>
      <c r="J9" s="355" t="s">
        <v>414</v>
      </c>
      <c r="K9" s="356" t="s">
        <v>431</v>
      </c>
      <c r="L9" s="340" t="s">
        <v>727</v>
      </c>
    </row>
    <row r="10" spans="1:12" s="354" customFormat="1" ht="18.75">
      <c r="A10" s="630"/>
      <c r="B10" s="633"/>
      <c r="C10" s="636"/>
      <c r="D10" s="357"/>
      <c r="E10" s="358" t="s">
        <v>30</v>
      </c>
      <c r="F10" s="357" t="s">
        <v>30</v>
      </c>
      <c r="G10" s="358" t="s">
        <v>30</v>
      </c>
      <c r="H10" s="357" t="s">
        <v>30</v>
      </c>
      <c r="I10" s="357" t="s">
        <v>30</v>
      </c>
      <c r="J10" s="359"/>
      <c r="K10" s="360"/>
      <c r="L10" s="357"/>
    </row>
    <row r="11" spans="1:12" ht="16.5">
      <c r="A11" s="16">
        <v>1</v>
      </c>
      <c r="B11" s="155" t="s">
        <v>1259</v>
      </c>
      <c r="C11" s="32" t="s">
        <v>105</v>
      </c>
      <c r="D11" s="32" t="s">
        <v>1262</v>
      </c>
      <c r="E11" s="154" t="s">
        <v>403</v>
      </c>
      <c r="F11" s="154" t="s">
        <v>403</v>
      </c>
      <c r="G11" s="154">
        <v>370000</v>
      </c>
      <c r="H11" s="154">
        <v>370000</v>
      </c>
      <c r="I11" s="154">
        <v>370000</v>
      </c>
      <c r="J11" s="173" t="s">
        <v>1264</v>
      </c>
      <c r="K11" s="32" t="s">
        <v>436</v>
      </c>
      <c r="L11" s="18" t="s">
        <v>552</v>
      </c>
    </row>
    <row r="12" spans="1:12" ht="16.5">
      <c r="A12" s="19"/>
      <c r="B12" s="109" t="s">
        <v>1260</v>
      </c>
      <c r="C12" s="20" t="s">
        <v>1261</v>
      </c>
      <c r="D12" s="20" t="s">
        <v>1263</v>
      </c>
      <c r="E12" s="19"/>
      <c r="F12" s="19"/>
      <c r="G12" s="37"/>
      <c r="H12" s="37"/>
      <c r="I12" s="37"/>
      <c r="J12" s="25" t="s">
        <v>591</v>
      </c>
      <c r="K12" s="20" t="s">
        <v>1265</v>
      </c>
      <c r="L12" s="19"/>
    </row>
    <row r="13" spans="1:12" ht="16.5">
      <c r="A13" s="19"/>
      <c r="B13" s="109"/>
      <c r="C13" s="20"/>
      <c r="D13" s="20" t="s">
        <v>109</v>
      </c>
      <c r="E13" s="19"/>
      <c r="F13" s="19"/>
      <c r="G13" s="37"/>
      <c r="H13" s="37"/>
      <c r="I13" s="37"/>
      <c r="J13" s="19" t="s">
        <v>590</v>
      </c>
      <c r="K13" s="20"/>
      <c r="L13" s="19"/>
    </row>
    <row r="14" spans="1:12" ht="16.5">
      <c r="A14" s="28"/>
      <c r="B14" s="123"/>
      <c r="C14" s="29"/>
      <c r="D14" s="29"/>
      <c r="E14" s="28"/>
      <c r="F14" s="28"/>
      <c r="G14" s="44"/>
      <c r="H14" s="44"/>
      <c r="I14" s="44"/>
      <c r="J14" s="28"/>
      <c r="K14" s="29"/>
      <c r="L14" s="28"/>
    </row>
    <row r="15" spans="1:12" ht="16.5">
      <c r="A15" s="19">
        <v>2</v>
      </c>
      <c r="B15" s="109" t="s">
        <v>1399</v>
      </c>
      <c r="C15" s="32" t="s">
        <v>105</v>
      </c>
      <c r="D15" s="32" t="s">
        <v>1262</v>
      </c>
      <c r="E15" s="19" t="s">
        <v>403</v>
      </c>
      <c r="F15" s="19" t="s">
        <v>403</v>
      </c>
      <c r="G15" s="84">
        <v>400000</v>
      </c>
      <c r="H15" s="84">
        <v>400000</v>
      </c>
      <c r="I15" s="84">
        <v>400000</v>
      </c>
      <c r="J15" s="173" t="s">
        <v>1264</v>
      </c>
      <c r="K15" s="32" t="s">
        <v>436</v>
      </c>
      <c r="L15" s="18" t="s">
        <v>552</v>
      </c>
    </row>
    <row r="16" spans="1:12" ht="16.5">
      <c r="A16" s="19"/>
      <c r="B16" s="109"/>
      <c r="C16" s="20" t="s">
        <v>1261</v>
      </c>
      <c r="D16" s="20" t="s">
        <v>1400</v>
      </c>
      <c r="E16" s="19"/>
      <c r="F16" s="19"/>
      <c r="G16" s="37"/>
      <c r="H16" s="84"/>
      <c r="I16" s="37"/>
      <c r="J16" s="25" t="s">
        <v>591</v>
      </c>
      <c r="K16" s="20" t="s">
        <v>1265</v>
      </c>
      <c r="L16" s="19"/>
    </row>
    <row r="17" spans="1:12" ht="16.5">
      <c r="A17" s="19"/>
      <c r="B17" s="109"/>
      <c r="C17" s="20"/>
      <c r="D17" s="20" t="s">
        <v>109</v>
      </c>
      <c r="E17" s="19"/>
      <c r="F17" s="19"/>
      <c r="G17" s="37"/>
      <c r="H17" s="37"/>
      <c r="I17" s="37"/>
      <c r="J17" s="19" t="s">
        <v>590</v>
      </c>
      <c r="K17" s="20"/>
      <c r="L17" s="19"/>
    </row>
    <row r="18" spans="1:12" ht="16.5">
      <c r="A18" s="28"/>
      <c r="B18" s="123"/>
      <c r="C18" s="29"/>
      <c r="D18" s="29"/>
      <c r="E18" s="28"/>
      <c r="F18" s="28"/>
      <c r="G18" s="44"/>
      <c r="H18" s="44"/>
      <c r="I18" s="44"/>
      <c r="J18" s="28"/>
      <c r="K18" s="29"/>
      <c r="L18" s="19"/>
    </row>
    <row r="19" spans="1:12" ht="16.5">
      <c r="A19" s="19">
        <v>3</v>
      </c>
      <c r="B19" s="109" t="s">
        <v>1401</v>
      </c>
      <c r="C19" s="20" t="s">
        <v>105</v>
      </c>
      <c r="D19" s="20" t="s">
        <v>1262</v>
      </c>
      <c r="E19" s="19" t="s">
        <v>403</v>
      </c>
      <c r="F19" s="19" t="s">
        <v>403</v>
      </c>
      <c r="G19" s="84">
        <v>320000</v>
      </c>
      <c r="H19" s="84">
        <v>320000</v>
      </c>
      <c r="I19" s="84">
        <v>320000</v>
      </c>
      <c r="J19" s="185" t="s">
        <v>1264</v>
      </c>
      <c r="K19" s="20" t="s">
        <v>436</v>
      </c>
      <c r="L19" s="18" t="s">
        <v>552</v>
      </c>
    </row>
    <row r="20" spans="1:12" ht="16.5">
      <c r="A20" s="19"/>
      <c r="B20" s="109" t="s">
        <v>1402</v>
      </c>
      <c r="C20" s="20" t="s">
        <v>1261</v>
      </c>
      <c r="D20" s="20" t="s">
        <v>1665</v>
      </c>
      <c r="E20" s="19"/>
      <c r="F20" s="19"/>
      <c r="G20" s="37"/>
      <c r="H20" s="37"/>
      <c r="I20" s="37"/>
      <c r="J20" s="25" t="s">
        <v>591</v>
      </c>
      <c r="K20" s="20" t="s">
        <v>1265</v>
      </c>
      <c r="L20" s="19"/>
    </row>
    <row r="21" spans="1:12" ht="16.5">
      <c r="A21" s="19"/>
      <c r="B21" s="109"/>
      <c r="C21" s="20"/>
      <c r="D21" s="20" t="s">
        <v>1666</v>
      </c>
      <c r="E21" s="19"/>
      <c r="F21" s="19"/>
      <c r="G21" s="37"/>
      <c r="H21" s="37"/>
      <c r="I21" s="37"/>
      <c r="J21" s="19" t="s">
        <v>590</v>
      </c>
      <c r="K21" s="20"/>
      <c r="L21" s="19"/>
    </row>
    <row r="22" spans="1:12" ht="16.5">
      <c r="A22" s="28"/>
      <c r="B22" s="123"/>
      <c r="C22" s="29"/>
      <c r="D22" s="29"/>
      <c r="E22" s="28"/>
      <c r="F22" s="28"/>
      <c r="G22" s="44"/>
      <c r="H22" s="44"/>
      <c r="I22" s="44"/>
      <c r="J22" s="28"/>
      <c r="K22" s="29"/>
      <c r="L22" s="28"/>
    </row>
    <row r="23" spans="1:12" ht="16.5">
      <c r="A23" s="19">
        <v>4</v>
      </c>
      <c r="B23" s="109" t="s">
        <v>1403</v>
      </c>
      <c r="C23" s="20" t="s">
        <v>1405</v>
      </c>
      <c r="D23" s="20" t="s">
        <v>1407</v>
      </c>
      <c r="E23" s="19" t="s">
        <v>403</v>
      </c>
      <c r="F23" s="19" t="s">
        <v>403</v>
      </c>
      <c r="G23" s="84">
        <v>200000</v>
      </c>
      <c r="H23" s="84">
        <v>200000</v>
      </c>
      <c r="I23" s="84">
        <v>200000</v>
      </c>
      <c r="J23" s="185" t="s">
        <v>1264</v>
      </c>
      <c r="K23" s="20" t="s">
        <v>436</v>
      </c>
      <c r="L23" s="18" t="s">
        <v>552</v>
      </c>
    </row>
    <row r="24" spans="1:12" ht="16.5">
      <c r="A24" s="19"/>
      <c r="B24" s="109" t="s">
        <v>1404</v>
      </c>
      <c r="C24" s="20" t="s">
        <v>1406</v>
      </c>
      <c r="D24" s="20" t="s">
        <v>1664</v>
      </c>
      <c r="E24" s="19"/>
      <c r="F24" s="19"/>
      <c r="G24" s="37"/>
      <c r="H24" s="37"/>
      <c r="I24" s="37"/>
      <c r="J24" s="25" t="s">
        <v>591</v>
      </c>
      <c r="K24" s="20" t="s">
        <v>1265</v>
      </c>
      <c r="L24" s="19"/>
    </row>
    <row r="25" spans="1:12" ht="16.5">
      <c r="A25" s="19"/>
      <c r="B25" s="109"/>
      <c r="C25" s="20"/>
      <c r="D25" s="20"/>
      <c r="E25" s="19"/>
      <c r="F25" s="19"/>
      <c r="G25" s="37"/>
      <c r="H25" s="37"/>
      <c r="I25" s="37"/>
      <c r="J25" s="19" t="s">
        <v>590</v>
      </c>
      <c r="K25" s="20"/>
      <c r="L25" s="19"/>
    </row>
    <row r="26" spans="1:12" ht="16.5">
      <c r="A26" s="28"/>
      <c r="B26" s="123"/>
      <c r="C26" s="29"/>
      <c r="D26" s="29"/>
      <c r="E26" s="28"/>
      <c r="F26" s="28"/>
      <c r="G26" s="44"/>
      <c r="H26" s="44"/>
      <c r="I26" s="44"/>
      <c r="J26" s="28"/>
      <c r="K26" s="29"/>
      <c r="L26" s="28"/>
    </row>
    <row r="27" spans="13:14" s="276" customFormat="1" ht="20.25">
      <c r="M27" s="334"/>
      <c r="N27" s="334"/>
    </row>
    <row r="28" spans="13:14" s="276" customFormat="1" ht="20.25">
      <c r="M28" s="334"/>
      <c r="N28" s="334"/>
    </row>
    <row r="29" spans="13:14" s="276" customFormat="1" ht="20.25">
      <c r="M29" s="334"/>
      <c r="N29" s="334"/>
    </row>
    <row r="30" spans="1:12" s="171" customFormat="1" ht="18.75">
      <c r="A30" s="170"/>
      <c r="B30" s="172" t="s">
        <v>802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90"/>
    </row>
    <row r="31" spans="1:12" s="171" customFormat="1" ht="18.75">
      <c r="A31" s="170"/>
      <c r="B31" s="172" t="s">
        <v>435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90"/>
    </row>
    <row r="32" spans="1:12" s="171" customFormat="1" ht="18.75">
      <c r="A32" s="617" t="s">
        <v>33</v>
      </c>
      <c r="B32" s="617"/>
      <c r="C32" s="617"/>
      <c r="D32" s="617"/>
      <c r="E32" s="617"/>
      <c r="F32" s="617"/>
      <c r="G32" s="617"/>
      <c r="H32" s="617"/>
      <c r="I32" s="617"/>
      <c r="J32" s="617"/>
      <c r="K32" s="617"/>
      <c r="L32" s="617"/>
    </row>
    <row r="33" spans="1:12" s="171" customFormat="1" ht="18.75">
      <c r="A33" s="613" t="s">
        <v>1258</v>
      </c>
      <c r="B33" s="613"/>
      <c r="C33" s="613"/>
      <c r="D33" s="613"/>
      <c r="E33" s="613"/>
      <c r="F33" s="613"/>
      <c r="G33" s="613"/>
      <c r="H33" s="613"/>
      <c r="I33" s="613"/>
      <c r="J33" s="613"/>
      <c r="K33" s="613"/>
      <c r="L33" s="613"/>
    </row>
    <row r="34" spans="1:12" s="354" customFormat="1" ht="18.75">
      <c r="A34" s="628" t="s">
        <v>24</v>
      </c>
      <c r="B34" s="631" t="s">
        <v>25</v>
      </c>
      <c r="C34" s="634" t="s">
        <v>26</v>
      </c>
      <c r="D34" s="350" t="s">
        <v>27</v>
      </c>
      <c r="E34" s="637" t="s">
        <v>724</v>
      </c>
      <c r="F34" s="637"/>
      <c r="G34" s="637"/>
      <c r="H34" s="637"/>
      <c r="I34" s="638"/>
      <c r="J34" s="352" t="s">
        <v>413</v>
      </c>
      <c r="K34" s="353" t="s">
        <v>725</v>
      </c>
      <c r="L34" s="350" t="s">
        <v>726</v>
      </c>
    </row>
    <row r="35" spans="1:12" s="354" customFormat="1" ht="18.75">
      <c r="A35" s="629"/>
      <c r="B35" s="632"/>
      <c r="C35" s="635"/>
      <c r="D35" s="340" t="s">
        <v>28</v>
      </c>
      <c r="E35" s="351">
        <v>2561</v>
      </c>
      <c r="F35" s="350">
        <v>2562</v>
      </c>
      <c r="G35" s="351">
        <v>2563</v>
      </c>
      <c r="H35" s="350">
        <v>2564</v>
      </c>
      <c r="I35" s="350">
        <v>2565</v>
      </c>
      <c r="J35" s="355" t="s">
        <v>414</v>
      </c>
      <c r="K35" s="356" t="s">
        <v>431</v>
      </c>
      <c r="L35" s="340" t="s">
        <v>727</v>
      </c>
    </row>
    <row r="36" spans="1:12" s="354" customFormat="1" ht="18.75">
      <c r="A36" s="630"/>
      <c r="B36" s="633"/>
      <c r="C36" s="636"/>
      <c r="D36" s="357"/>
      <c r="E36" s="358" t="s">
        <v>30</v>
      </c>
      <c r="F36" s="357" t="s">
        <v>30</v>
      </c>
      <c r="G36" s="358" t="s">
        <v>30</v>
      </c>
      <c r="H36" s="357" t="s">
        <v>30</v>
      </c>
      <c r="I36" s="357" t="s">
        <v>30</v>
      </c>
      <c r="J36" s="359"/>
      <c r="K36" s="360"/>
      <c r="L36" s="357"/>
    </row>
    <row r="37" spans="1:12" ht="16.5">
      <c r="A37" s="16">
        <v>5</v>
      </c>
      <c r="B37" s="155" t="s">
        <v>1408</v>
      </c>
      <c r="C37" s="20" t="s">
        <v>1405</v>
      </c>
      <c r="D37" s="32" t="s">
        <v>1262</v>
      </c>
      <c r="E37" s="154" t="s">
        <v>403</v>
      </c>
      <c r="F37" s="154" t="s">
        <v>403</v>
      </c>
      <c r="G37" s="348">
        <v>700000</v>
      </c>
      <c r="H37" s="348">
        <v>700000</v>
      </c>
      <c r="I37" s="348">
        <v>700000</v>
      </c>
      <c r="J37" s="173" t="s">
        <v>1264</v>
      </c>
      <c r="K37" s="32" t="s">
        <v>436</v>
      </c>
      <c r="L37" s="18" t="s">
        <v>552</v>
      </c>
    </row>
    <row r="38" spans="1:12" ht="16.5">
      <c r="A38" s="19"/>
      <c r="B38" s="109" t="s">
        <v>1409</v>
      </c>
      <c r="C38" s="20" t="s">
        <v>1406</v>
      </c>
      <c r="D38" s="20" t="s">
        <v>1667</v>
      </c>
      <c r="E38" s="19"/>
      <c r="F38" s="19"/>
      <c r="G38" s="37"/>
      <c r="H38" s="37"/>
      <c r="I38" s="37"/>
      <c r="J38" s="25" t="s">
        <v>591</v>
      </c>
      <c r="K38" s="20" t="s">
        <v>1265</v>
      </c>
      <c r="L38" s="19"/>
    </row>
    <row r="39" spans="1:12" ht="16.5">
      <c r="A39" s="19"/>
      <c r="B39" s="109" t="s">
        <v>258</v>
      </c>
      <c r="C39" s="20"/>
      <c r="D39" s="20" t="s">
        <v>109</v>
      </c>
      <c r="E39" s="19"/>
      <c r="F39" s="19"/>
      <c r="G39" s="37"/>
      <c r="H39" s="37"/>
      <c r="I39" s="37"/>
      <c r="J39" s="19" t="s">
        <v>590</v>
      </c>
      <c r="K39" s="20"/>
      <c r="L39" s="19"/>
    </row>
    <row r="40" spans="1:12" ht="16.5">
      <c r="A40" s="28"/>
      <c r="B40" s="123"/>
      <c r="C40" s="29"/>
      <c r="D40" s="29"/>
      <c r="E40" s="28"/>
      <c r="F40" s="28"/>
      <c r="G40" s="44"/>
      <c r="H40" s="44"/>
      <c r="I40" s="44"/>
      <c r="J40" s="28"/>
      <c r="K40" s="29"/>
      <c r="L40" s="28"/>
    </row>
    <row r="41" spans="1:12" ht="16.5">
      <c r="A41" s="19">
        <v>6</v>
      </c>
      <c r="B41" s="109" t="s">
        <v>1410</v>
      </c>
      <c r="C41" s="20" t="s">
        <v>1405</v>
      </c>
      <c r="D41" s="32" t="s">
        <v>1262</v>
      </c>
      <c r="E41" s="19" t="s">
        <v>403</v>
      </c>
      <c r="F41" s="19" t="s">
        <v>403</v>
      </c>
      <c r="G41" s="491">
        <v>350000</v>
      </c>
      <c r="H41" s="491">
        <v>350000</v>
      </c>
      <c r="I41" s="491">
        <v>350000</v>
      </c>
      <c r="J41" s="173" t="s">
        <v>1264</v>
      </c>
      <c r="K41" s="32" t="s">
        <v>436</v>
      </c>
      <c r="L41" s="18" t="s">
        <v>552</v>
      </c>
    </row>
    <row r="42" spans="1:12" ht="16.5">
      <c r="A42" s="19"/>
      <c r="B42" s="109" t="s">
        <v>1411</v>
      </c>
      <c r="C42" s="20" t="s">
        <v>1406</v>
      </c>
      <c r="D42" s="20" t="s">
        <v>1667</v>
      </c>
      <c r="E42" s="19"/>
      <c r="F42" s="19"/>
      <c r="G42" s="37"/>
      <c r="H42" s="37"/>
      <c r="I42" s="37"/>
      <c r="J42" s="25" t="s">
        <v>591</v>
      </c>
      <c r="K42" s="20" t="s">
        <v>1265</v>
      </c>
      <c r="L42" s="19"/>
    </row>
    <row r="43" spans="1:12" ht="16.5">
      <c r="A43" s="19"/>
      <c r="B43" s="109" t="s">
        <v>1412</v>
      </c>
      <c r="C43" s="20"/>
      <c r="D43" s="20" t="s">
        <v>109</v>
      </c>
      <c r="E43" s="19"/>
      <c r="F43" s="19"/>
      <c r="G43" s="37"/>
      <c r="H43" s="37"/>
      <c r="I43" s="37"/>
      <c r="J43" s="19" t="s">
        <v>590</v>
      </c>
      <c r="K43" s="20"/>
      <c r="L43" s="19"/>
    </row>
    <row r="44" spans="1:12" ht="16.5">
      <c r="A44" s="28"/>
      <c r="B44" s="123"/>
      <c r="C44" s="29"/>
      <c r="D44" s="29"/>
      <c r="E44" s="28"/>
      <c r="F44" s="28"/>
      <c r="G44" s="44"/>
      <c r="H44" s="44"/>
      <c r="I44" s="44"/>
      <c r="J44" s="28"/>
      <c r="K44" s="29"/>
      <c r="L44" s="19"/>
    </row>
    <row r="45" spans="1:12" ht="16.5">
      <c r="A45" s="19">
        <v>7</v>
      </c>
      <c r="B45" s="109" t="s">
        <v>1413</v>
      </c>
      <c r="C45" s="20" t="s">
        <v>1405</v>
      </c>
      <c r="D45" s="20" t="s">
        <v>1707</v>
      </c>
      <c r="E45" s="19" t="s">
        <v>403</v>
      </c>
      <c r="F45" s="19" t="s">
        <v>403</v>
      </c>
      <c r="G45" s="491">
        <v>120000</v>
      </c>
      <c r="H45" s="491">
        <v>120000</v>
      </c>
      <c r="I45" s="491">
        <v>120000</v>
      </c>
      <c r="J45" s="185" t="s">
        <v>1264</v>
      </c>
      <c r="K45" s="20" t="s">
        <v>436</v>
      </c>
      <c r="L45" s="18" t="s">
        <v>552</v>
      </c>
    </row>
    <row r="46" spans="1:12" ht="16.5">
      <c r="A46" s="19"/>
      <c r="B46" s="109" t="s">
        <v>1414</v>
      </c>
      <c r="C46" s="20" t="s">
        <v>1406</v>
      </c>
      <c r="D46" s="20" t="s">
        <v>1708</v>
      </c>
      <c r="E46" s="19"/>
      <c r="F46" s="19"/>
      <c r="G46" s="37"/>
      <c r="H46" s="37"/>
      <c r="I46" s="37"/>
      <c r="J46" s="25" t="s">
        <v>591</v>
      </c>
      <c r="K46" s="20" t="s">
        <v>1710</v>
      </c>
      <c r="L46" s="19"/>
    </row>
    <row r="47" spans="1:12" ht="16.5">
      <c r="A47" s="19"/>
      <c r="B47" s="109"/>
      <c r="C47" s="20"/>
      <c r="D47" s="20" t="s">
        <v>1709</v>
      </c>
      <c r="E47" s="19"/>
      <c r="F47" s="19"/>
      <c r="G47" s="37"/>
      <c r="H47" s="37"/>
      <c r="I47" s="37"/>
      <c r="J47" s="19" t="s">
        <v>590</v>
      </c>
      <c r="K47" s="20"/>
      <c r="L47" s="19"/>
    </row>
    <row r="48" spans="1:12" ht="16.5">
      <c r="A48" s="28"/>
      <c r="B48" s="123"/>
      <c r="C48" s="29"/>
      <c r="D48" s="29"/>
      <c r="E48" s="28"/>
      <c r="F48" s="28"/>
      <c r="G48" s="44"/>
      <c r="H48" s="44"/>
      <c r="I48" s="44"/>
      <c r="J48" s="28"/>
      <c r="K48" s="29"/>
      <c r="L48" s="28"/>
    </row>
    <row r="49" spans="1:12" ht="16.5">
      <c r="A49" s="19">
        <v>8</v>
      </c>
      <c r="B49" s="109" t="s">
        <v>1668</v>
      </c>
      <c r="C49" s="20" t="s">
        <v>1405</v>
      </c>
      <c r="D49" s="32" t="s">
        <v>1262</v>
      </c>
      <c r="E49" s="19" t="s">
        <v>403</v>
      </c>
      <c r="F49" s="19" t="s">
        <v>403</v>
      </c>
      <c r="G49" s="491">
        <v>400000</v>
      </c>
      <c r="H49" s="491">
        <v>400000</v>
      </c>
      <c r="I49" s="491">
        <v>400000</v>
      </c>
      <c r="J49" s="185" t="s">
        <v>1264</v>
      </c>
      <c r="K49" s="20" t="s">
        <v>436</v>
      </c>
      <c r="L49" s="18" t="s">
        <v>552</v>
      </c>
    </row>
    <row r="50" spans="1:12" ht="16.5">
      <c r="A50" s="19"/>
      <c r="B50" s="109" t="s">
        <v>1669</v>
      </c>
      <c r="C50" s="20" t="s">
        <v>1406</v>
      </c>
      <c r="D50" s="20" t="s">
        <v>1667</v>
      </c>
      <c r="E50" s="19"/>
      <c r="F50" s="19"/>
      <c r="G50" s="37"/>
      <c r="H50" s="37"/>
      <c r="I50" s="37"/>
      <c r="J50" s="25" t="s">
        <v>591</v>
      </c>
      <c r="K50" s="20" t="s">
        <v>1710</v>
      </c>
      <c r="L50" s="19"/>
    </row>
    <row r="51" spans="1:12" ht="16.5">
      <c r="A51" s="19"/>
      <c r="B51" s="109"/>
      <c r="C51" s="20"/>
      <c r="D51" s="20" t="s">
        <v>109</v>
      </c>
      <c r="E51" s="19"/>
      <c r="F51" s="19"/>
      <c r="G51" s="37"/>
      <c r="H51" s="37"/>
      <c r="I51" s="37"/>
      <c r="J51" s="19" t="s">
        <v>590</v>
      </c>
      <c r="K51" s="20"/>
      <c r="L51" s="19"/>
    </row>
    <row r="52" spans="1:12" ht="16.5">
      <c r="A52" s="28"/>
      <c r="B52" s="123"/>
      <c r="C52" s="29"/>
      <c r="D52" s="29"/>
      <c r="E52" s="28"/>
      <c r="F52" s="28"/>
      <c r="G52" s="44"/>
      <c r="H52" s="44"/>
      <c r="I52" s="44"/>
      <c r="J52" s="28"/>
      <c r="K52" s="29"/>
      <c r="L52" s="28"/>
    </row>
    <row r="53" spans="1:12" ht="16.5">
      <c r="A53" s="19">
        <v>9</v>
      </c>
      <c r="B53" s="109" t="s">
        <v>1670</v>
      </c>
      <c r="C53" s="20" t="s">
        <v>1405</v>
      </c>
      <c r="D53" s="32" t="s">
        <v>1672</v>
      </c>
      <c r="E53" s="19" t="s">
        <v>403</v>
      </c>
      <c r="F53" s="19" t="s">
        <v>403</v>
      </c>
      <c r="G53" s="491">
        <v>450000</v>
      </c>
      <c r="H53" s="491">
        <v>450000</v>
      </c>
      <c r="I53" s="491">
        <v>450000</v>
      </c>
      <c r="J53" s="185" t="s">
        <v>1264</v>
      </c>
      <c r="K53" s="20" t="s">
        <v>436</v>
      </c>
      <c r="L53" s="18" t="s">
        <v>552</v>
      </c>
    </row>
    <row r="54" spans="1:12" ht="16.5">
      <c r="A54" s="19"/>
      <c r="B54" s="109" t="s">
        <v>1671</v>
      </c>
      <c r="C54" s="20" t="s">
        <v>1406</v>
      </c>
      <c r="D54" s="20" t="s">
        <v>1673</v>
      </c>
      <c r="E54" s="19"/>
      <c r="F54" s="19"/>
      <c r="G54" s="37"/>
      <c r="H54" s="37"/>
      <c r="I54" s="37"/>
      <c r="J54" s="25" t="s">
        <v>591</v>
      </c>
      <c r="K54" s="20" t="s">
        <v>1265</v>
      </c>
      <c r="L54" s="19"/>
    </row>
    <row r="55" spans="1:12" ht="16.5">
      <c r="A55" s="19"/>
      <c r="B55" s="109"/>
      <c r="C55" s="20"/>
      <c r="D55" s="20" t="s">
        <v>1674</v>
      </c>
      <c r="E55" s="19"/>
      <c r="F55" s="19"/>
      <c r="G55" s="37"/>
      <c r="H55" s="37"/>
      <c r="I55" s="37"/>
      <c r="J55" s="19" t="s">
        <v>590</v>
      </c>
      <c r="K55" s="20"/>
      <c r="L55" s="19"/>
    </row>
    <row r="56" spans="1:12" ht="16.5">
      <c r="A56" s="28"/>
      <c r="B56" s="123"/>
      <c r="C56" s="29"/>
      <c r="D56" s="29" t="s">
        <v>1675</v>
      </c>
      <c r="E56" s="28"/>
      <c r="F56" s="28"/>
      <c r="G56" s="44"/>
      <c r="H56" s="44"/>
      <c r="I56" s="44"/>
      <c r="J56" s="28"/>
      <c r="K56" s="29"/>
      <c r="L56" s="28"/>
    </row>
    <row r="57" spans="13:14" s="276" customFormat="1" ht="20.25">
      <c r="M57" s="334"/>
      <c r="N57" s="334"/>
    </row>
    <row r="58" spans="13:14" s="276" customFormat="1" ht="20.25">
      <c r="M58" s="334"/>
      <c r="N58" s="334"/>
    </row>
    <row r="59" spans="13:14" s="276" customFormat="1" ht="20.25">
      <c r="M59" s="334"/>
      <c r="N59" s="334"/>
    </row>
    <row r="60" spans="1:12" s="171" customFormat="1" ht="18.75">
      <c r="A60" s="170"/>
      <c r="B60" s="172" t="s">
        <v>802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90"/>
    </row>
    <row r="61" spans="1:12" s="171" customFormat="1" ht="18.75">
      <c r="A61" s="170"/>
      <c r="B61" s="172" t="s">
        <v>435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90"/>
    </row>
    <row r="62" spans="1:12" s="171" customFormat="1" ht="18.75">
      <c r="A62" s="617" t="s">
        <v>33</v>
      </c>
      <c r="B62" s="617"/>
      <c r="C62" s="617"/>
      <c r="D62" s="617"/>
      <c r="E62" s="617"/>
      <c r="F62" s="617"/>
      <c r="G62" s="617"/>
      <c r="H62" s="617"/>
      <c r="I62" s="617"/>
      <c r="J62" s="617"/>
      <c r="K62" s="617"/>
      <c r="L62" s="617"/>
    </row>
    <row r="63" spans="1:12" s="171" customFormat="1" ht="18.75">
      <c r="A63" s="613" t="s">
        <v>1258</v>
      </c>
      <c r="B63" s="613"/>
      <c r="C63" s="613"/>
      <c r="D63" s="613"/>
      <c r="E63" s="613"/>
      <c r="F63" s="613"/>
      <c r="G63" s="613"/>
      <c r="H63" s="613"/>
      <c r="I63" s="613"/>
      <c r="J63" s="613"/>
      <c r="K63" s="613"/>
      <c r="L63" s="613"/>
    </row>
    <row r="64" spans="1:12" s="354" customFormat="1" ht="18.75">
      <c r="A64" s="628" t="s">
        <v>24</v>
      </c>
      <c r="B64" s="631" t="s">
        <v>25</v>
      </c>
      <c r="C64" s="634" t="s">
        <v>26</v>
      </c>
      <c r="D64" s="350" t="s">
        <v>27</v>
      </c>
      <c r="E64" s="637" t="s">
        <v>724</v>
      </c>
      <c r="F64" s="637"/>
      <c r="G64" s="637"/>
      <c r="H64" s="637"/>
      <c r="I64" s="638"/>
      <c r="J64" s="352" t="s">
        <v>413</v>
      </c>
      <c r="K64" s="353" t="s">
        <v>725</v>
      </c>
      <c r="L64" s="350" t="s">
        <v>726</v>
      </c>
    </row>
    <row r="65" spans="1:12" s="354" customFormat="1" ht="18.75">
      <c r="A65" s="629"/>
      <c r="B65" s="632"/>
      <c r="C65" s="635"/>
      <c r="D65" s="340" t="s">
        <v>28</v>
      </c>
      <c r="E65" s="351">
        <v>2561</v>
      </c>
      <c r="F65" s="350">
        <v>2562</v>
      </c>
      <c r="G65" s="351">
        <v>2563</v>
      </c>
      <c r="H65" s="350">
        <v>2564</v>
      </c>
      <c r="I65" s="350">
        <v>2565</v>
      </c>
      <c r="J65" s="355" t="s">
        <v>414</v>
      </c>
      <c r="K65" s="356" t="s">
        <v>431</v>
      </c>
      <c r="L65" s="340" t="s">
        <v>727</v>
      </c>
    </row>
    <row r="66" spans="1:12" s="354" customFormat="1" ht="18.75">
      <c r="A66" s="630"/>
      <c r="B66" s="633"/>
      <c r="C66" s="636"/>
      <c r="D66" s="357"/>
      <c r="E66" s="358" t="s">
        <v>30</v>
      </c>
      <c r="F66" s="357" t="s">
        <v>30</v>
      </c>
      <c r="G66" s="358" t="s">
        <v>30</v>
      </c>
      <c r="H66" s="357" t="s">
        <v>30</v>
      </c>
      <c r="I66" s="357" t="s">
        <v>30</v>
      </c>
      <c r="J66" s="359"/>
      <c r="K66" s="360"/>
      <c r="L66" s="357"/>
    </row>
    <row r="67" spans="1:12" ht="16.5">
      <c r="A67" s="19">
        <v>10</v>
      </c>
      <c r="B67" s="109" t="s">
        <v>1688</v>
      </c>
      <c r="C67" s="20" t="s">
        <v>1405</v>
      </c>
      <c r="D67" s="32" t="s">
        <v>1672</v>
      </c>
      <c r="E67" s="19" t="s">
        <v>403</v>
      </c>
      <c r="F67" s="19" t="s">
        <v>403</v>
      </c>
      <c r="G67" s="491">
        <v>400000</v>
      </c>
      <c r="H67" s="491">
        <v>400000</v>
      </c>
      <c r="I67" s="491">
        <v>400000</v>
      </c>
      <c r="J67" s="185" t="s">
        <v>740</v>
      </c>
      <c r="K67" s="20" t="s">
        <v>1711</v>
      </c>
      <c r="L67" s="18" t="s">
        <v>552</v>
      </c>
    </row>
    <row r="68" spans="1:12" ht="16.5">
      <c r="A68" s="19"/>
      <c r="B68" s="109" t="s">
        <v>1689</v>
      </c>
      <c r="C68" s="20" t="s">
        <v>1406</v>
      </c>
      <c r="D68" s="20" t="s">
        <v>1691</v>
      </c>
      <c r="E68" s="19"/>
      <c r="F68" s="19"/>
      <c r="G68" s="37"/>
      <c r="H68" s="37"/>
      <c r="I68" s="37"/>
      <c r="J68" s="25" t="s">
        <v>75</v>
      </c>
      <c r="K68" s="20" t="s">
        <v>586</v>
      </c>
      <c r="L68" s="19"/>
    </row>
    <row r="69" spans="1:12" ht="16.5">
      <c r="A69" s="19"/>
      <c r="B69" s="109"/>
      <c r="C69" s="20"/>
      <c r="D69" s="20" t="s">
        <v>1674</v>
      </c>
      <c r="E69" s="19"/>
      <c r="F69" s="19"/>
      <c r="G69" s="37"/>
      <c r="H69" s="37"/>
      <c r="I69" s="37"/>
      <c r="J69" s="19" t="s">
        <v>1312</v>
      </c>
      <c r="K69" s="20" t="s">
        <v>1712</v>
      </c>
      <c r="L69" s="19"/>
    </row>
    <row r="70" spans="1:12" ht="16.5">
      <c r="A70" s="28"/>
      <c r="B70" s="123"/>
      <c r="C70" s="29"/>
      <c r="D70" s="29" t="s">
        <v>1675</v>
      </c>
      <c r="E70" s="28"/>
      <c r="F70" s="28"/>
      <c r="G70" s="44"/>
      <c r="H70" s="44"/>
      <c r="I70" s="44"/>
      <c r="J70" s="28"/>
      <c r="K70" s="29"/>
      <c r="L70" s="28"/>
    </row>
    <row r="71" spans="1:12" ht="16.5">
      <c r="A71" s="19">
        <v>11</v>
      </c>
      <c r="B71" s="109" t="s">
        <v>1688</v>
      </c>
      <c r="C71" s="20" t="s">
        <v>1405</v>
      </c>
      <c r="D71" s="32" t="s">
        <v>1672</v>
      </c>
      <c r="E71" s="19" t="s">
        <v>403</v>
      </c>
      <c r="F71" s="19" t="s">
        <v>403</v>
      </c>
      <c r="G71" s="491">
        <v>350000</v>
      </c>
      <c r="H71" s="491">
        <v>350000</v>
      </c>
      <c r="I71" s="491">
        <v>350000</v>
      </c>
      <c r="J71" s="185" t="s">
        <v>740</v>
      </c>
      <c r="K71" s="20" t="s">
        <v>1711</v>
      </c>
      <c r="L71" s="18" t="s">
        <v>552</v>
      </c>
    </row>
    <row r="72" spans="1:12" ht="16.5">
      <c r="A72" s="19"/>
      <c r="B72" s="109" t="s">
        <v>1692</v>
      </c>
      <c r="C72" s="20" t="s">
        <v>1406</v>
      </c>
      <c r="D72" s="20" t="s">
        <v>1690</v>
      </c>
      <c r="E72" s="19"/>
      <c r="F72" s="19"/>
      <c r="G72" s="37"/>
      <c r="H72" s="37"/>
      <c r="I72" s="37"/>
      <c r="J72" s="25" t="s">
        <v>75</v>
      </c>
      <c r="K72" s="20" t="s">
        <v>586</v>
      </c>
      <c r="L72" s="19"/>
    </row>
    <row r="73" spans="1:12" ht="16.5">
      <c r="A73" s="19"/>
      <c r="B73" s="109"/>
      <c r="C73" s="20"/>
      <c r="D73" s="20" t="s">
        <v>1674</v>
      </c>
      <c r="E73" s="19"/>
      <c r="F73" s="19"/>
      <c r="G73" s="37"/>
      <c r="H73" s="37"/>
      <c r="I73" s="37"/>
      <c r="J73" s="19" t="s">
        <v>1312</v>
      </c>
      <c r="K73" s="20" t="s">
        <v>1712</v>
      </c>
      <c r="L73" s="19"/>
    </row>
    <row r="74" spans="1:12" ht="16.5">
      <c r="A74" s="28"/>
      <c r="B74" s="123"/>
      <c r="C74" s="29"/>
      <c r="D74" s="29" t="s">
        <v>1675</v>
      </c>
      <c r="E74" s="28"/>
      <c r="F74" s="28"/>
      <c r="G74" s="44"/>
      <c r="H74" s="44"/>
      <c r="I74" s="44"/>
      <c r="J74" s="28"/>
      <c r="K74" s="29"/>
      <c r="L74" s="28"/>
    </row>
    <row r="75" spans="1:12" ht="16.5">
      <c r="A75" s="19">
        <v>12</v>
      </c>
      <c r="B75" s="109" t="s">
        <v>1688</v>
      </c>
      <c r="C75" s="20" t="s">
        <v>1405</v>
      </c>
      <c r="D75" s="32" t="s">
        <v>1672</v>
      </c>
      <c r="E75" s="19" t="s">
        <v>403</v>
      </c>
      <c r="F75" s="19" t="s">
        <v>403</v>
      </c>
      <c r="G75" s="491">
        <v>350000</v>
      </c>
      <c r="H75" s="491">
        <v>350000</v>
      </c>
      <c r="I75" s="491">
        <v>350000</v>
      </c>
      <c r="J75" s="185" t="s">
        <v>740</v>
      </c>
      <c r="K75" s="20" t="s">
        <v>1711</v>
      </c>
      <c r="L75" s="18" t="s">
        <v>552</v>
      </c>
    </row>
    <row r="76" spans="1:12" ht="16.5">
      <c r="A76" s="19"/>
      <c r="B76" s="109" t="s">
        <v>1693</v>
      </c>
      <c r="C76" s="20" t="s">
        <v>1406</v>
      </c>
      <c r="D76" s="20" t="s">
        <v>1690</v>
      </c>
      <c r="E76" s="19"/>
      <c r="F76" s="19"/>
      <c r="G76" s="37"/>
      <c r="H76" s="37"/>
      <c r="I76" s="37"/>
      <c r="J76" s="25" t="s">
        <v>75</v>
      </c>
      <c r="K76" s="20" t="s">
        <v>586</v>
      </c>
      <c r="L76" s="19"/>
    </row>
    <row r="77" spans="1:12" ht="16.5">
      <c r="A77" s="19"/>
      <c r="B77" s="109"/>
      <c r="C77" s="20"/>
      <c r="D77" s="20" t="s">
        <v>1674</v>
      </c>
      <c r="E77" s="19"/>
      <c r="F77" s="19"/>
      <c r="G77" s="37"/>
      <c r="H77" s="37"/>
      <c r="I77" s="37"/>
      <c r="J77" s="19" t="s">
        <v>1312</v>
      </c>
      <c r="K77" s="20" t="s">
        <v>1712</v>
      </c>
      <c r="L77" s="19"/>
    </row>
    <row r="78" spans="1:12" ht="16.5">
      <c r="A78" s="28"/>
      <c r="B78" s="123"/>
      <c r="C78" s="29"/>
      <c r="D78" s="29" t="s">
        <v>1675</v>
      </c>
      <c r="E78" s="28"/>
      <c r="F78" s="28"/>
      <c r="G78" s="44"/>
      <c r="H78" s="44"/>
      <c r="I78" s="44"/>
      <c r="J78" s="28"/>
      <c r="K78" s="29"/>
      <c r="L78" s="28"/>
    </row>
    <row r="79" spans="1:12" ht="16.5">
      <c r="A79" s="18">
        <v>13</v>
      </c>
      <c r="B79" s="109" t="s">
        <v>1688</v>
      </c>
      <c r="C79" s="20" t="s">
        <v>1405</v>
      </c>
      <c r="D79" s="32" t="s">
        <v>1672</v>
      </c>
      <c r="E79" s="19" t="s">
        <v>403</v>
      </c>
      <c r="F79" s="19" t="s">
        <v>403</v>
      </c>
      <c r="G79" s="491">
        <v>30000</v>
      </c>
      <c r="H79" s="491">
        <v>30000</v>
      </c>
      <c r="I79" s="491">
        <v>30000</v>
      </c>
      <c r="J79" s="185" t="s">
        <v>740</v>
      </c>
      <c r="K79" s="20" t="s">
        <v>1711</v>
      </c>
      <c r="L79" s="18" t="s">
        <v>552</v>
      </c>
    </row>
    <row r="80" spans="1:12" ht="16.5">
      <c r="A80" s="19"/>
      <c r="B80" s="109" t="s">
        <v>1694</v>
      </c>
      <c r="C80" s="20" t="s">
        <v>1406</v>
      </c>
      <c r="D80" s="20" t="s">
        <v>1696</v>
      </c>
      <c r="E80" s="19"/>
      <c r="F80" s="19"/>
      <c r="G80" s="37"/>
      <c r="H80" s="37"/>
      <c r="I80" s="37"/>
      <c r="J80" s="25" t="s">
        <v>75</v>
      </c>
      <c r="K80" s="20" t="s">
        <v>586</v>
      </c>
      <c r="L80" s="19"/>
    </row>
    <row r="81" spans="1:12" ht="16.5">
      <c r="A81" s="19"/>
      <c r="B81" s="109"/>
      <c r="C81" s="20"/>
      <c r="D81" s="20" t="s">
        <v>1674</v>
      </c>
      <c r="E81" s="19"/>
      <c r="F81" s="19"/>
      <c r="G81" s="37"/>
      <c r="H81" s="37"/>
      <c r="I81" s="37"/>
      <c r="J81" s="19" t="s">
        <v>1312</v>
      </c>
      <c r="K81" s="20" t="s">
        <v>1712</v>
      </c>
      <c r="L81" s="19"/>
    </row>
    <row r="82" spans="1:12" ht="16.5">
      <c r="A82" s="28"/>
      <c r="B82" s="123"/>
      <c r="C82" s="29"/>
      <c r="D82" s="29" t="s">
        <v>1675</v>
      </c>
      <c r="E82" s="28"/>
      <c r="F82" s="28"/>
      <c r="G82" s="44"/>
      <c r="H82" s="44"/>
      <c r="I82" s="44"/>
      <c r="J82" s="28"/>
      <c r="K82" s="29"/>
      <c r="L82" s="28"/>
    </row>
    <row r="83" spans="1:12" ht="16.5">
      <c r="A83" s="19">
        <v>14</v>
      </c>
      <c r="B83" s="109" t="s">
        <v>1688</v>
      </c>
      <c r="C83" s="20" t="s">
        <v>1405</v>
      </c>
      <c r="D83" s="32" t="s">
        <v>1672</v>
      </c>
      <c r="E83" s="19" t="s">
        <v>403</v>
      </c>
      <c r="F83" s="19" t="s">
        <v>403</v>
      </c>
      <c r="G83" s="491">
        <v>450000</v>
      </c>
      <c r="H83" s="491">
        <v>450000</v>
      </c>
      <c r="I83" s="491">
        <v>450000</v>
      </c>
      <c r="J83" s="185" t="s">
        <v>740</v>
      </c>
      <c r="K83" s="20" t="s">
        <v>1711</v>
      </c>
      <c r="L83" s="18" t="s">
        <v>552</v>
      </c>
    </row>
    <row r="84" spans="1:12" ht="16.5">
      <c r="A84" s="19"/>
      <c r="B84" s="109" t="s">
        <v>1695</v>
      </c>
      <c r="C84" s="20" t="s">
        <v>1406</v>
      </c>
      <c r="D84" s="20" t="s">
        <v>1673</v>
      </c>
      <c r="E84" s="19"/>
      <c r="F84" s="19"/>
      <c r="G84" s="37"/>
      <c r="H84" s="37"/>
      <c r="I84" s="37"/>
      <c r="J84" s="25" t="s">
        <v>75</v>
      </c>
      <c r="K84" s="20" t="s">
        <v>586</v>
      </c>
      <c r="L84" s="19"/>
    </row>
    <row r="85" spans="1:12" ht="16.5">
      <c r="A85" s="19"/>
      <c r="B85" s="109"/>
      <c r="C85" s="20"/>
      <c r="D85" s="20" t="s">
        <v>1674</v>
      </c>
      <c r="E85" s="19"/>
      <c r="F85" s="19"/>
      <c r="G85" s="37"/>
      <c r="H85" s="37"/>
      <c r="I85" s="37"/>
      <c r="J85" s="19" t="s">
        <v>1312</v>
      </c>
      <c r="K85" s="20" t="s">
        <v>1712</v>
      </c>
      <c r="L85" s="19"/>
    </row>
    <row r="86" spans="1:12" ht="16.5">
      <c r="A86" s="28"/>
      <c r="B86" s="123"/>
      <c r="C86" s="29"/>
      <c r="D86" s="29" t="s">
        <v>1675</v>
      </c>
      <c r="E86" s="28"/>
      <c r="F86" s="28"/>
      <c r="G86" s="44"/>
      <c r="H86" s="44"/>
      <c r="I86" s="44"/>
      <c r="J86" s="28"/>
      <c r="K86" s="29"/>
      <c r="L86" s="28"/>
    </row>
    <row r="87" spans="1:12" ht="16.5">
      <c r="A87" s="19">
        <v>15</v>
      </c>
      <c r="B87" s="109" t="s">
        <v>1688</v>
      </c>
      <c r="C87" s="20" t="s">
        <v>1405</v>
      </c>
      <c r="D87" s="32" t="s">
        <v>1672</v>
      </c>
      <c r="E87" s="19" t="s">
        <v>403</v>
      </c>
      <c r="F87" s="19" t="s">
        <v>403</v>
      </c>
      <c r="G87" s="491">
        <v>450000</v>
      </c>
      <c r="H87" s="491">
        <v>450000</v>
      </c>
      <c r="I87" s="491">
        <v>450000</v>
      </c>
      <c r="J87" s="185" t="s">
        <v>740</v>
      </c>
      <c r="K87" s="20" t="s">
        <v>1711</v>
      </c>
      <c r="L87" s="18" t="s">
        <v>552</v>
      </c>
    </row>
    <row r="88" spans="1:12" ht="16.5">
      <c r="A88" s="19"/>
      <c r="B88" s="109" t="s">
        <v>1697</v>
      </c>
      <c r="C88" s="20" t="s">
        <v>1406</v>
      </c>
      <c r="D88" s="20" t="s">
        <v>1673</v>
      </c>
      <c r="E88" s="19"/>
      <c r="F88" s="19"/>
      <c r="G88" s="37"/>
      <c r="H88" s="37"/>
      <c r="I88" s="37"/>
      <c r="J88" s="25" t="s">
        <v>75</v>
      </c>
      <c r="K88" s="20" t="s">
        <v>586</v>
      </c>
      <c r="L88" s="19"/>
    </row>
    <row r="89" spans="1:12" ht="16.5">
      <c r="A89" s="19"/>
      <c r="B89" s="109"/>
      <c r="C89" s="20"/>
      <c r="D89" s="20" t="s">
        <v>1674</v>
      </c>
      <c r="E89" s="19"/>
      <c r="F89" s="19"/>
      <c r="G89" s="37"/>
      <c r="H89" s="37"/>
      <c r="I89" s="37"/>
      <c r="J89" s="19" t="s">
        <v>1312</v>
      </c>
      <c r="K89" s="20" t="s">
        <v>1712</v>
      </c>
      <c r="L89" s="19"/>
    </row>
    <row r="90" spans="1:12" ht="16.5">
      <c r="A90" s="28"/>
      <c r="B90" s="123"/>
      <c r="C90" s="29"/>
      <c r="D90" s="29" t="s">
        <v>1675</v>
      </c>
      <c r="E90" s="28"/>
      <c r="F90" s="28"/>
      <c r="G90" s="44"/>
      <c r="H90" s="44"/>
      <c r="I90" s="44"/>
      <c r="J90" s="28"/>
      <c r="K90" s="29"/>
      <c r="L90" s="28"/>
    </row>
    <row r="91" spans="1:12" s="171" customFormat="1" ht="18.75">
      <c r="A91" s="170"/>
      <c r="B91" s="172" t="s">
        <v>802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90"/>
    </row>
    <row r="92" spans="1:12" s="171" customFormat="1" ht="18.75">
      <c r="A92" s="170"/>
      <c r="B92" s="172" t="s">
        <v>435</v>
      </c>
      <c r="C92" s="170"/>
      <c r="D92" s="170"/>
      <c r="E92" s="170"/>
      <c r="F92" s="170"/>
      <c r="G92" s="170"/>
      <c r="H92" s="170"/>
      <c r="I92" s="170"/>
      <c r="J92" s="170"/>
      <c r="K92" s="170"/>
      <c r="L92" s="190"/>
    </row>
    <row r="93" spans="1:12" s="171" customFormat="1" ht="18.75">
      <c r="A93" s="617" t="s">
        <v>33</v>
      </c>
      <c r="B93" s="617"/>
      <c r="C93" s="617"/>
      <c r="D93" s="617"/>
      <c r="E93" s="617"/>
      <c r="F93" s="617"/>
      <c r="G93" s="617"/>
      <c r="H93" s="617"/>
      <c r="I93" s="617"/>
      <c r="J93" s="617"/>
      <c r="K93" s="617"/>
      <c r="L93" s="617"/>
    </row>
    <row r="94" spans="1:12" s="171" customFormat="1" ht="18.75">
      <c r="A94" s="613" t="s">
        <v>1258</v>
      </c>
      <c r="B94" s="613"/>
      <c r="C94" s="613"/>
      <c r="D94" s="613"/>
      <c r="E94" s="613"/>
      <c r="F94" s="613"/>
      <c r="G94" s="613"/>
      <c r="H94" s="613"/>
      <c r="I94" s="613"/>
      <c r="J94" s="613"/>
      <c r="K94" s="613"/>
      <c r="L94" s="613"/>
    </row>
    <row r="95" spans="1:12" s="354" customFormat="1" ht="18.75">
      <c r="A95" s="628" t="s">
        <v>24</v>
      </c>
      <c r="B95" s="631" t="s">
        <v>25</v>
      </c>
      <c r="C95" s="634" t="s">
        <v>26</v>
      </c>
      <c r="D95" s="350" t="s">
        <v>27</v>
      </c>
      <c r="E95" s="637" t="s">
        <v>724</v>
      </c>
      <c r="F95" s="637"/>
      <c r="G95" s="637"/>
      <c r="H95" s="637"/>
      <c r="I95" s="638"/>
      <c r="J95" s="352" t="s">
        <v>413</v>
      </c>
      <c r="K95" s="353" t="s">
        <v>725</v>
      </c>
      <c r="L95" s="350" t="s">
        <v>726</v>
      </c>
    </row>
    <row r="96" spans="1:12" s="354" customFormat="1" ht="18.75">
      <c r="A96" s="629"/>
      <c r="B96" s="632"/>
      <c r="C96" s="635"/>
      <c r="D96" s="340" t="s">
        <v>28</v>
      </c>
      <c r="E96" s="351">
        <v>2561</v>
      </c>
      <c r="F96" s="350">
        <v>2562</v>
      </c>
      <c r="G96" s="351">
        <v>2563</v>
      </c>
      <c r="H96" s="350">
        <v>2564</v>
      </c>
      <c r="I96" s="350">
        <v>2565</v>
      </c>
      <c r="J96" s="355" t="s">
        <v>414</v>
      </c>
      <c r="K96" s="356" t="s">
        <v>431</v>
      </c>
      <c r="L96" s="340" t="s">
        <v>727</v>
      </c>
    </row>
    <row r="97" spans="1:12" s="354" customFormat="1" ht="18.75">
      <c r="A97" s="630"/>
      <c r="B97" s="633"/>
      <c r="C97" s="636"/>
      <c r="D97" s="357"/>
      <c r="E97" s="358" t="s">
        <v>30</v>
      </c>
      <c r="F97" s="357" t="s">
        <v>30</v>
      </c>
      <c r="G97" s="358" t="s">
        <v>30</v>
      </c>
      <c r="H97" s="357" t="s">
        <v>30</v>
      </c>
      <c r="I97" s="357" t="s">
        <v>30</v>
      </c>
      <c r="J97" s="359"/>
      <c r="K97" s="360"/>
      <c r="L97" s="357"/>
    </row>
    <row r="98" spans="1:12" ht="15.75">
      <c r="A98" s="19">
        <v>16</v>
      </c>
      <c r="B98" s="20" t="s">
        <v>1688</v>
      </c>
      <c r="C98" s="20" t="s">
        <v>1405</v>
      </c>
      <c r="D98" s="32" t="s">
        <v>1672</v>
      </c>
      <c r="E98" s="19" t="s">
        <v>403</v>
      </c>
      <c r="F98" s="19" t="s">
        <v>403</v>
      </c>
      <c r="G98" s="491">
        <v>350000</v>
      </c>
      <c r="H98" s="491">
        <v>350000</v>
      </c>
      <c r="I98" s="491">
        <v>350000</v>
      </c>
      <c r="J98" s="185" t="s">
        <v>740</v>
      </c>
      <c r="K98" s="20" t="s">
        <v>1711</v>
      </c>
      <c r="L98" s="18" t="s">
        <v>552</v>
      </c>
    </row>
    <row r="99" spans="1:12" ht="15.75">
      <c r="A99" s="19"/>
      <c r="B99" s="20" t="s">
        <v>1698</v>
      </c>
      <c r="C99" s="20" t="s">
        <v>1406</v>
      </c>
      <c r="D99" s="20" t="s">
        <v>1690</v>
      </c>
      <c r="E99" s="19"/>
      <c r="F99" s="19"/>
      <c r="G99" s="37"/>
      <c r="H99" s="37"/>
      <c r="I99" s="37"/>
      <c r="J99" s="25" t="s">
        <v>75</v>
      </c>
      <c r="K99" s="20" t="s">
        <v>586</v>
      </c>
      <c r="L99" s="19"/>
    </row>
    <row r="100" spans="1:12" ht="15.75">
      <c r="A100" s="19"/>
      <c r="B100" s="20"/>
      <c r="C100" s="20"/>
      <c r="D100" s="20" t="s">
        <v>1674</v>
      </c>
      <c r="E100" s="19"/>
      <c r="F100" s="19"/>
      <c r="G100" s="37"/>
      <c r="H100" s="37"/>
      <c r="I100" s="37"/>
      <c r="J100" s="19" t="s">
        <v>1312</v>
      </c>
      <c r="K100" s="20" t="s">
        <v>1712</v>
      </c>
      <c r="L100" s="19"/>
    </row>
    <row r="101" spans="1:12" ht="15.75">
      <c r="A101" s="28"/>
      <c r="B101" s="29"/>
      <c r="C101" s="29"/>
      <c r="D101" s="29" t="s">
        <v>1675</v>
      </c>
      <c r="E101" s="28"/>
      <c r="F101" s="28"/>
      <c r="G101" s="44"/>
      <c r="H101" s="44"/>
      <c r="I101" s="44"/>
      <c r="J101" s="28"/>
      <c r="K101" s="29"/>
      <c r="L101" s="28"/>
    </row>
    <row r="102" spans="1:12" ht="15.75">
      <c r="A102" s="19">
        <v>17</v>
      </c>
      <c r="B102" s="20" t="s">
        <v>1688</v>
      </c>
      <c r="C102" s="20" t="s">
        <v>1405</v>
      </c>
      <c r="D102" s="32" t="s">
        <v>1672</v>
      </c>
      <c r="E102" s="19" t="s">
        <v>403</v>
      </c>
      <c r="F102" s="19" t="s">
        <v>403</v>
      </c>
      <c r="G102" s="491">
        <v>350000</v>
      </c>
      <c r="H102" s="491">
        <v>350000</v>
      </c>
      <c r="I102" s="491">
        <v>350000</v>
      </c>
      <c r="J102" s="185" t="s">
        <v>740</v>
      </c>
      <c r="K102" s="20" t="s">
        <v>1711</v>
      </c>
      <c r="L102" s="18" t="s">
        <v>552</v>
      </c>
    </row>
    <row r="103" spans="1:12" ht="15.75">
      <c r="A103" s="19"/>
      <c r="B103" s="20" t="s">
        <v>1699</v>
      </c>
      <c r="C103" s="20" t="s">
        <v>1406</v>
      </c>
      <c r="D103" s="20" t="s">
        <v>1690</v>
      </c>
      <c r="E103" s="19"/>
      <c r="F103" s="19"/>
      <c r="G103" s="37"/>
      <c r="H103" s="37"/>
      <c r="I103" s="37"/>
      <c r="J103" s="25" t="s">
        <v>75</v>
      </c>
      <c r="K103" s="20" t="s">
        <v>586</v>
      </c>
      <c r="L103" s="19"/>
    </row>
    <row r="104" spans="1:12" ht="15.75">
      <c r="A104" s="19"/>
      <c r="B104" s="20"/>
      <c r="C104" s="20"/>
      <c r="D104" s="20" t="s">
        <v>1674</v>
      </c>
      <c r="E104" s="19"/>
      <c r="F104" s="19"/>
      <c r="G104" s="37"/>
      <c r="H104" s="37"/>
      <c r="I104" s="37"/>
      <c r="J104" s="19" t="s">
        <v>1312</v>
      </c>
      <c r="K104" s="20" t="s">
        <v>1712</v>
      </c>
      <c r="L104" s="19"/>
    </row>
    <row r="105" spans="1:12" ht="15.75">
      <c r="A105" s="28"/>
      <c r="B105" s="29"/>
      <c r="C105" s="29"/>
      <c r="D105" s="29" t="s">
        <v>1675</v>
      </c>
      <c r="E105" s="28"/>
      <c r="F105" s="28"/>
      <c r="G105" s="44"/>
      <c r="H105" s="44"/>
      <c r="I105" s="44"/>
      <c r="J105" s="28"/>
      <c r="K105" s="29"/>
      <c r="L105" s="28"/>
    </row>
    <row r="106" spans="1:12" ht="15.75">
      <c r="A106" s="18">
        <v>18</v>
      </c>
      <c r="B106" s="32" t="s">
        <v>1688</v>
      </c>
      <c r="C106" s="32" t="s">
        <v>1405</v>
      </c>
      <c r="D106" s="32" t="s">
        <v>1672</v>
      </c>
      <c r="E106" s="18" t="s">
        <v>403</v>
      </c>
      <c r="F106" s="18" t="s">
        <v>403</v>
      </c>
      <c r="G106" s="348">
        <v>180000</v>
      </c>
      <c r="H106" s="348">
        <v>180000</v>
      </c>
      <c r="I106" s="348">
        <v>180000</v>
      </c>
      <c r="J106" s="173" t="s">
        <v>740</v>
      </c>
      <c r="K106" s="32" t="s">
        <v>1711</v>
      </c>
      <c r="L106" s="18" t="s">
        <v>552</v>
      </c>
    </row>
    <row r="107" spans="1:12" ht="15.75">
      <c r="A107" s="19"/>
      <c r="B107" s="20" t="s">
        <v>1700</v>
      </c>
      <c r="C107" s="20" t="s">
        <v>1406</v>
      </c>
      <c r="D107" s="20" t="s">
        <v>1701</v>
      </c>
      <c r="E107" s="19"/>
      <c r="F107" s="19"/>
      <c r="G107" s="37"/>
      <c r="H107" s="37"/>
      <c r="I107" s="37"/>
      <c r="J107" s="25" t="s">
        <v>75</v>
      </c>
      <c r="K107" s="20" t="s">
        <v>586</v>
      </c>
      <c r="L107" s="19"/>
    </row>
    <row r="108" spans="1:12" ht="15.75">
      <c r="A108" s="19"/>
      <c r="B108" s="20"/>
      <c r="C108" s="20"/>
      <c r="D108" s="20" t="s">
        <v>1674</v>
      </c>
      <c r="E108" s="19"/>
      <c r="F108" s="19"/>
      <c r="G108" s="37"/>
      <c r="H108" s="37"/>
      <c r="I108" s="37"/>
      <c r="J108" s="19" t="s">
        <v>1312</v>
      </c>
      <c r="K108" s="20" t="s">
        <v>1712</v>
      </c>
      <c r="L108" s="19"/>
    </row>
    <row r="109" spans="1:12" ht="15.75">
      <c r="A109" s="28"/>
      <c r="B109" s="29"/>
      <c r="C109" s="29"/>
      <c r="D109" s="29" t="s">
        <v>592</v>
      </c>
      <c r="E109" s="28"/>
      <c r="F109" s="28"/>
      <c r="G109" s="44"/>
      <c r="H109" s="44"/>
      <c r="I109" s="44"/>
      <c r="J109" s="28"/>
      <c r="K109" s="29"/>
      <c r="L109" s="28"/>
    </row>
    <row r="110" spans="1:12" ht="16.5">
      <c r="A110" s="18">
        <v>19</v>
      </c>
      <c r="B110" s="155" t="s">
        <v>1403</v>
      </c>
      <c r="C110" s="32" t="s">
        <v>1405</v>
      </c>
      <c r="D110" s="32" t="s">
        <v>1407</v>
      </c>
      <c r="E110" s="18" t="s">
        <v>403</v>
      </c>
      <c r="F110" s="18" t="s">
        <v>403</v>
      </c>
      <c r="G110" s="154">
        <v>200000</v>
      </c>
      <c r="H110" s="154">
        <v>200000</v>
      </c>
      <c r="I110" s="154">
        <v>200000</v>
      </c>
      <c r="J110" s="173" t="s">
        <v>1264</v>
      </c>
      <c r="K110" s="32" t="s">
        <v>436</v>
      </c>
      <c r="L110" s="18" t="s">
        <v>552</v>
      </c>
    </row>
    <row r="111" spans="1:12" ht="16.5">
      <c r="A111" s="19"/>
      <c r="B111" s="109" t="s">
        <v>1722</v>
      </c>
      <c r="C111" s="20" t="s">
        <v>1406</v>
      </c>
      <c r="D111" s="20" t="s">
        <v>1664</v>
      </c>
      <c r="E111" s="19"/>
      <c r="F111" s="19"/>
      <c r="G111" s="37"/>
      <c r="H111" s="37"/>
      <c r="I111" s="37"/>
      <c r="J111" s="25" t="s">
        <v>591</v>
      </c>
      <c r="K111" s="20" t="s">
        <v>1265</v>
      </c>
      <c r="L111" s="19"/>
    </row>
    <row r="112" spans="1:12" ht="16.5">
      <c r="A112" s="28"/>
      <c r="B112" s="123"/>
      <c r="C112" s="29"/>
      <c r="D112" s="29"/>
      <c r="E112" s="28"/>
      <c r="F112" s="28"/>
      <c r="G112" s="44"/>
      <c r="H112" s="44"/>
      <c r="I112" s="44"/>
      <c r="J112" s="28" t="s">
        <v>590</v>
      </c>
      <c r="K112" s="29"/>
      <c r="L112" s="28"/>
    </row>
    <row r="113" spans="1:12" ht="15.75">
      <c r="A113" s="18">
        <v>20</v>
      </c>
      <c r="B113" s="32" t="s">
        <v>1723</v>
      </c>
      <c r="C113" s="32" t="s">
        <v>105</v>
      </c>
      <c r="D113" s="32" t="s">
        <v>1262</v>
      </c>
      <c r="E113" s="154" t="s">
        <v>403</v>
      </c>
      <c r="F113" s="154" t="s">
        <v>403</v>
      </c>
      <c r="G113" s="154">
        <v>40000</v>
      </c>
      <c r="H113" s="154">
        <v>40000</v>
      </c>
      <c r="I113" s="154">
        <v>40000</v>
      </c>
      <c r="J113" s="173" t="s">
        <v>1264</v>
      </c>
      <c r="K113" s="32" t="s">
        <v>436</v>
      </c>
      <c r="L113" s="18" t="s">
        <v>552</v>
      </c>
    </row>
    <row r="114" spans="1:12" ht="15.75">
      <c r="A114" s="19"/>
      <c r="B114" s="20" t="s">
        <v>1724</v>
      </c>
      <c r="C114" s="20" t="s">
        <v>1261</v>
      </c>
      <c r="D114" s="20" t="s">
        <v>1725</v>
      </c>
      <c r="E114" s="19"/>
      <c r="F114" s="19"/>
      <c r="G114" s="37"/>
      <c r="H114" s="37"/>
      <c r="I114" s="37"/>
      <c r="J114" s="25" t="s">
        <v>591</v>
      </c>
      <c r="K114" s="20" t="s">
        <v>1265</v>
      </c>
      <c r="L114" s="19"/>
    </row>
    <row r="115" spans="1:12" ht="15.75">
      <c r="A115" s="19"/>
      <c r="B115" s="20" t="s">
        <v>493</v>
      </c>
      <c r="C115" s="20"/>
      <c r="D115" s="20" t="s">
        <v>109</v>
      </c>
      <c r="E115" s="19"/>
      <c r="F115" s="19"/>
      <c r="G115" s="37"/>
      <c r="H115" s="37"/>
      <c r="I115" s="37"/>
      <c r="J115" s="19" t="s">
        <v>590</v>
      </c>
      <c r="K115" s="20"/>
      <c r="L115" s="19"/>
    </row>
    <row r="116" spans="1:12" ht="15.75">
      <c r="A116" s="28"/>
      <c r="B116" s="29"/>
      <c r="C116" s="29"/>
      <c r="D116" s="29"/>
      <c r="E116" s="28"/>
      <c r="F116" s="28"/>
      <c r="G116" s="44"/>
      <c r="H116" s="44"/>
      <c r="I116" s="44"/>
      <c r="J116" s="28"/>
      <c r="K116" s="29"/>
      <c r="L116" s="28"/>
    </row>
    <row r="117" spans="1:12" ht="16.5">
      <c r="A117" s="18">
        <v>21</v>
      </c>
      <c r="B117" s="155" t="s">
        <v>1403</v>
      </c>
      <c r="C117" s="32" t="s">
        <v>1405</v>
      </c>
      <c r="D117" s="32" t="s">
        <v>1407</v>
      </c>
      <c r="E117" s="18" t="s">
        <v>403</v>
      </c>
      <c r="F117" s="18" t="s">
        <v>403</v>
      </c>
      <c r="G117" s="154">
        <v>200000</v>
      </c>
      <c r="H117" s="154">
        <v>200000</v>
      </c>
      <c r="I117" s="154">
        <v>200000</v>
      </c>
      <c r="J117" s="173" t="s">
        <v>1264</v>
      </c>
      <c r="K117" s="32" t="s">
        <v>436</v>
      </c>
      <c r="L117" s="18" t="s">
        <v>552</v>
      </c>
    </row>
    <row r="118" spans="1:12" ht="16.5">
      <c r="A118" s="19"/>
      <c r="B118" s="109" t="s">
        <v>1726</v>
      </c>
      <c r="C118" s="20" t="s">
        <v>1406</v>
      </c>
      <c r="D118" s="20" t="s">
        <v>1664</v>
      </c>
      <c r="E118" s="19"/>
      <c r="F118" s="19"/>
      <c r="G118" s="37"/>
      <c r="H118" s="37"/>
      <c r="I118" s="37"/>
      <c r="J118" s="25" t="s">
        <v>591</v>
      </c>
      <c r="K118" s="20" t="s">
        <v>1265</v>
      </c>
      <c r="L118" s="19"/>
    </row>
    <row r="119" spans="1:12" ht="16.5">
      <c r="A119" s="28"/>
      <c r="B119" s="123"/>
      <c r="C119" s="29"/>
      <c r="D119" s="29"/>
      <c r="E119" s="28"/>
      <c r="F119" s="28"/>
      <c r="G119" s="44"/>
      <c r="H119" s="44"/>
      <c r="I119" s="44"/>
      <c r="J119" s="28" t="s">
        <v>590</v>
      </c>
      <c r="K119" s="29"/>
      <c r="L119" s="28"/>
    </row>
    <row r="120" spans="1:12" ht="16.5">
      <c r="A120" s="46"/>
      <c r="B120" s="378"/>
      <c r="C120" s="35"/>
      <c r="D120" s="35"/>
      <c r="E120" s="46"/>
      <c r="F120" s="46"/>
      <c r="G120" s="46"/>
      <c r="H120" s="46"/>
      <c r="I120" s="46"/>
      <c r="J120" s="46"/>
      <c r="K120" s="35"/>
      <c r="L120" s="46"/>
    </row>
    <row r="121" spans="1:12" ht="16.5">
      <c r="A121" s="46"/>
      <c r="B121" s="378"/>
      <c r="C121" s="35"/>
      <c r="D121" s="35"/>
      <c r="E121" s="46"/>
      <c r="F121" s="46"/>
      <c r="G121" s="46"/>
      <c r="H121" s="46"/>
      <c r="I121" s="46"/>
      <c r="J121" s="46"/>
      <c r="K121" s="35"/>
      <c r="L121" s="46"/>
    </row>
    <row r="122" spans="1:12" s="171" customFormat="1" ht="18.75">
      <c r="A122" s="170"/>
      <c r="B122" s="172" t="s">
        <v>802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90"/>
    </row>
    <row r="123" spans="1:12" s="171" customFormat="1" ht="18.75">
      <c r="A123" s="170"/>
      <c r="B123" s="172" t="s">
        <v>435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90"/>
    </row>
    <row r="124" spans="1:12" s="171" customFormat="1" ht="18.75">
      <c r="A124" s="617" t="s">
        <v>33</v>
      </c>
      <c r="B124" s="617"/>
      <c r="C124" s="617"/>
      <c r="D124" s="617"/>
      <c r="E124" s="617"/>
      <c r="F124" s="617"/>
      <c r="G124" s="617"/>
      <c r="H124" s="617"/>
      <c r="I124" s="617"/>
      <c r="J124" s="617"/>
      <c r="K124" s="617"/>
      <c r="L124" s="617"/>
    </row>
    <row r="125" spans="1:12" s="171" customFormat="1" ht="18.75">
      <c r="A125" s="613" t="s">
        <v>1818</v>
      </c>
      <c r="B125" s="613"/>
      <c r="C125" s="613"/>
      <c r="D125" s="613"/>
      <c r="E125" s="613"/>
      <c r="F125" s="613"/>
      <c r="G125" s="613"/>
      <c r="H125" s="613"/>
      <c r="I125" s="613"/>
      <c r="J125" s="613"/>
      <c r="K125" s="613"/>
      <c r="L125" s="613"/>
    </row>
    <row r="126" spans="1:12" s="354" customFormat="1" ht="18.75">
      <c r="A126" s="628" t="s">
        <v>24</v>
      </c>
      <c r="B126" s="631" t="s">
        <v>25</v>
      </c>
      <c r="C126" s="634" t="s">
        <v>26</v>
      </c>
      <c r="D126" s="350" t="s">
        <v>27</v>
      </c>
      <c r="E126" s="637" t="s">
        <v>724</v>
      </c>
      <c r="F126" s="637"/>
      <c r="G126" s="637"/>
      <c r="H126" s="637"/>
      <c r="I126" s="638"/>
      <c r="J126" s="352" t="s">
        <v>413</v>
      </c>
      <c r="K126" s="353" t="s">
        <v>725</v>
      </c>
      <c r="L126" s="350" t="s">
        <v>726</v>
      </c>
    </row>
    <row r="127" spans="1:12" s="354" customFormat="1" ht="18.75">
      <c r="A127" s="629"/>
      <c r="B127" s="632"/>
      <c r="C127" s="635"/>
      <c r="D127" s="340" t="s">
        <v>28</v>
      </c>
      <c r="E127" s="351">
        <v>2561</v>
      </c>
      <c r="F127" s="350">
        <v>2562</v>
      </c>
      <c r="G127" s="351">
        <v>2563</v>
      </c>
      <c r="H127" s="350">
        <v>2564</v>
      </c>
      <c r="I127" s="350">
        <v>2565</v>
      </c>
      <c r="J127" s="355" t="s">
        <v>414</v>
      </c>
      <c r="K127" s="356" t="s">
        <v>431</v>
      </c>
      <c r="L127" s="340" t="s">
        <v>727</v>
      </c>
    </row>
    <row r="128" spans="1:12" s="354" customFormat="1" ht="18.75">
      <c r="A128" s="630"/>
      <c r="B128" s="633"/>
      <c r="C128" s="636"/>
      <c r="D128" s="357"/>
      <c r="E128" s="358" t="s">
        <v>30</v>
      </c>
      <c r="F128" s="357" t="s">
        <v>30</v>
      </c>
      <c r="G128" s="358" t="s">
        <v>30</v>
      </c>
      <c r="H128" s="357" t="s">
        <v>30</v>
      </c>
      <c r="I128" s="357" t="s">
        <v>30</v>
      </c>
      <c r="J128" s="359"/>
      <c r="K128" s="360"/>
      <c r="L128" s="357"/>
    </row>
    <row r="129" spans="1:12" ht="15.75">
      <c r="A129" s="18">
        <v>22</v>
      </c>
      <c r="B129" s="32" t="s">
        <v>1792</v>
      </c>
      <c r="C129" s="32" t="s">
        <v>1702</v>
      </c>
      <c r="D129" s="32" t="s">
        <v>1704</v>
      </c>
      <c r="E129" s="18" t="s">
        <v>665</v>
      </c>
      <c r="F129" s="18" t="s">
        <v>403</v>
      </c>
      <c r="G129" s="348">
        <v>160000</v>
      </c>
      <c r="H129" s="348">
        <v>160000</v>
      </c>
      <c r="I129" s="348">
        <v>160000</v>
      </c>
      <c r="J129" s="173" t="s">
        <v>1741</v>
      </c>
      <c r="K129" s="32" t="s">
        <v>1743</v>
      </c>
      <c r="L129" s="18" t="s">
        <v>552</v>
      </c>
    </row>
    <row r="130" spans="1:12" ht="15.75">
      <c r="A130" s="19"/>
      <c r="B130" s="20"/>
      <c r="C130" s="20" t="s">
        <v>1703</v>
      </c>
      <c r="D130" s="20" t="s">
        <v>1705</v>
      </c>
      <c r="E130" s="19"/>
      <c r="F130" s="19"/>
      <c r="G130" s="37"/>
      <c r="H130" s="37"/>
      <c r="I130" s="37"/>
      <c r="J130" s="25" t="s">
        <v>1742</v>
      </c>
      <c r="K130" s="20" t="s">
        <v>1744</v>
      </c>
      <c r="L130" s="19"/>
    </row>
    <row r="131" spans="1:12" ht="15.75">
      <c r="A131" s="19"/>
      <c r="B131" s="20"/>
      <c r="C131" s="20"/>
      <c r="D131" s="20" t="s">
        <v>1706</v>
      </c>
      <c r="E131" s="19"/>
      <c r="F131" s="19"/>
      <c r="G131" s="37"/>
      <c r="H131" s="37"/>
      <c r="I131" s="37"/>
      <c r="J131" s="185">
        <v>1</v>
      </c>
      <c r="K131" s="20"/>
      <c r="L131" s="19"/>
    </row>
    <row r="132" spans="1:12" ht="15.75">
      <c r="A132" s="28"/>
      <c r="B132" s="29"/>
      <c r="C132" s="29"/>
      <c r="D132" s="29"/>
      <c r="E132" s="28"/>
      <c r="F132" s="28"/>
      <c r="G132" s="44"/>
      <c r="H132" s="44"/>
      <c r="I132" s="44"/>
      <c r="J132" s="28"/>
      <c r="K132" s="29"/>
      <c r="L132" s="28"/>
    </row>
    <row r="133" spans="1:12" ht="15.75">
      <c r="A133" s="18">
        <v>23</v>
      </c>
      <c r="B133" s="32" t="s">
        <v>1720</v>
      </c>
      <c r="C133" s="32" t="s">
        <v>1702</v>
      </c>
      <c r="D133" s="32" t="s">
        <v>1704</v>
      </c>
      <c r="E133" s="18" t="s">
        <v>403</v>
      </c>
      <c r="F133" s="18" t="s">
        <v>403</v>
      </c>
      <c r="G133" s="348">
        <v>160000</v>
      </c>
      <c r="H133" s="348">
        <v>160000</v>
      </c>
      <c r="I133" s="348">
        <v>160000</v>
      </c>
      <c r="J133" s="173" t="s">
        <v>1741</v>
      </c>
      <c r="K133" s="32" t="s">
        <v>1743</v>
      </c>
      <c r="L133" s="18" t="s">
        <v>552</v>
      </c>
    </row>
    <row r="134" spans="1:12" ht="15.75">
      <c r="A134" s="19"/>
      <c r="B134" s="20"/>
      <c r="C134" s="20" t="s">
        <v>1703</v>
      </c>
      <c r="D134" s="20" t="s">
        <v>1705</v>
      </c>
      <c r="E134" s="19"/>
      <c r="F134" s="19"/>
      <c r="G134" s="37"/>
      <c r="H134" s="37"/>
      <c r="I134" s="37"/>
      <c r="J134" s="25" t="s">
        <v>1742</v>
      </c>
      <c r="K134" s="20" t="s">
        <v>1744</v>
      </c>
      <c r="L134" s="19"/>
    </row>
    <row r="135" spans="1:12" ht="15.75">
      <c r="A135" s="19"/>
      <c r="B135" s="20"/>
      <c r="C135" s="20"/>
      <c r="D135" s="20" t="s">
        <v>1721</v>
      </c>
      <c r="E135" s="19"/>
      <c r="F135" s="19"/>
      <c r="G135" s="37"/>
      <c r="H135" s="37"/>
      <c r="I135" s="37"/>
      <c r="J135" s="185">
        <v>1</v>
      </c>
      <c r="K135" s="20"/>
      <c r="L135" s="19"/>
    </row>
    <row r="136" spans="1:12" ht="15.75">
      <c r="A136" s="28"/>
      <c r="B136" s="29"/>
      <c r="C136" s="29"/>
      <c r="D136" s="29"/>
      <c r="E136" s="28"/>
      <c r="F136" s="28"/>
      <c r="G136" s="44"/>
      <c r="H136" s="44"/>
      <c r="I136" s="44"/>
      <c r="J136" s="28"/>
      <c r="K136" s="29"/>
      <c r="L136" s="28"/>
    </row>
    <row r="137" spans="1:12" ht="15.75">
      <c r="A137" s="18">
        <v>24</v>
      </c>
      <c r="B137" s="32" t="s">
        <v>1789</v>
      </c>
      <c r="C137" s="32" t="s">
        <v>1702</v>
      </c>
      <c r="D137" s="32" t="s">
        <v>1738</v>
      </c>
      <c r="E137" s="18" t="s">
        <v>403</v>
      </c>
      <c r="F137" s="18" t="s">
        <v>403</v>
      </c>
      <c r="G137" s="348">
        <v>450000</v>
      </c>
      <c r="H137" s="348">
        <v>450000</v>
      </c>
      <c r="I137" s="348">
        <v>450000</v>
      </c>
      <c r="J137" s="173" t="s">
        <v>1741</v>
      </c>
      <c r="K137" s="32" t="s">
        <v>1743</v>
      </c>
      <c r="L137" s="18" t="s">
        <v>552</v>
      </c>
    </row>
    <row r="138" spans="1:12" ht="15.75">
      <c r="A138" s="19"/>
      <c r="B138" s="20"/>
      <c r="C138" s="20" t="s">
        <v>1703</v>
      </c>
      <c r="D138" s="20" t="s">
        <v>1739</v>
      </c>
      <c r="E138" s="19"/>
      <c r="F138" s="19"/>
      <c r="G138" s="37"/>
      <c r="H138" s="37"/>
      <c r="I138" s="37"/>
      <c r="J138" s="25" t="s">
        <v>1742</v>
      </c>
      <c r="K138" s="20" t="s">
        <v>1744</v>
      </c>
      <c r="L138" s="19"/>
    </row>
    <row r="139" spans="1:12" ht="15.75">
      <c r="A139" s="19"/>
      <c r="B139" s="20"/>
      <c r="C139" s="20"/>
      <c r="D139" s="20" t="s">
        <v>1740</v>
      </c>
      <c r="E139" s="19"/>
      <c r="F139" s="19"/>
      <c r="G139" s="37"/>
      <c r="H139" s="37"/>
      <c r="I139" s="37"/>
      <c r="J139" s="185">
        <v>1</v>
      </c>
      <c r="K139" s="20"/>
      <c r="L139" s="19"/>
    </row>
    <row r="140" spans="1:12" ht="15.75">
      <c r="A140" s="28"/>
      <c r="B140" s="29"/>
      <c r="C140" s="29"/>
      <c r="D140" s="29"/>
      <c r="E140" s="28"/>
      <c r="F140" s="28"/>
      <c r="G140" s="44"/>
      <c r="H140" s="44"/>
      <c r="I140" s="44"/>
      <c r="J140" s="28"/>
      <c r="K140" s="29"/>
      <c r="L140" s="28"/>
    </row>
    <row r="141" spans="1:12" ht="15.75">
      <c r="A141" s="18">
        <v>25</v>
      </c>
      <c r="B141" s="32" t="s">
        <v>1790</v>
      </c>
      <c r="C141" s="32" t="s">
        <v>1702</v>
      </c>
      <c r="D141" s="32" t="s">
        <v>1738</v>
      </c>
      <c r="E141" s="18" t="s">
        <v>403</v>
      </c>
      <c r="F141" s="18" t="s">
        <v>403</v>
      </c>
      <c r="G141" s="348">
        <v>450000</v>
      </c>
      <c r="H141" s="348">
        <v>450000</v>
      </c>
      <c r="I141" s="348">
        <v>450000</v>
      </c>
      <c r="J141" s="173" t="s">
        <v>1741</v>
      </c>
      <c r="K141" s="32" t="s">
        <v>1743</v>
      </c>
      <c r="L141" s="18" t="s">
        <v>552</v>
      </c>
    </row>
    <row r="142" spans="1:12" ht="15.75">
      <c r="A142" s="19"/>
      <c r="B142" s="20"/>
      <c r="C142" s="20" t="s">
        <v>1703</v>
      </c>
      <c r="D142" s="20" t="s">
        <v>1739</v>
      </c>
      <c r="E142" s="19"/>
      <c r="F142" s="19"/>
      <c r="G142" s="37"/>
      <c r="H142" s="37"/>
      <c r="I142" s="37"/>
      <c r="J142" s="25" t="s">
        <v>1742</v>
      </c>
      <c r="K142" s="20" t="s">
        <v>1744</v>
      </c>
      <c r="L142" s="19"/>
    </row>
    <row r="143" spans="1:12" ht="15.75">
      <c r="A143" s="19"/>
      <c r="B143" s="20"/>
      <c r="C143" s="20"/>
      <c r="D143" s="20" t="s">
        <v>1740</v>
      </c>
      <c r="E143" s="19"/>
      <c r="F143" s="19"/>
      <c r="G143" s="37"/>
      <c r="H143" s="37"/>
      <c r="I143" s="37"/>
      <c r="J143" s="185">
        <v>1</v>
      </c>
      <c r="K143" s="20"/>
      <c r="L143" s="19"/>
    </row>
    <row r="144" spans="1:12" ht="15.75">
      <c r="A144" s="28"/>
      <c r="B144" s="29"/>
      <c r="C144" s="29"/>
      <c r="D144" s="29"/>
      <c r="E144" s="28"/>
      <c r="F144" s="28"/>
      <c r="G144" s="44"/>
      <c r="H144" s="44"/>
      <c r="I144" s="44"/>
      <c r="J144" s="28"/>
      <c r="K144" s="29"/>
      <c r="L144" s="28"/>
    </row>
    <row r="145" spans="1:12" ht="15.75">
      <c r="A145" s="19">
        <v>26</v>
      </c>
      <c r="B145" s="20" t="s">
        <v>1791</v>
      </c>
      <c r="C145" s="32" t="s">
        <v>1702</v>
      </c>
      <c r="D145" s="20" t="s">
        <v>1738</v>
      </c>
      <c r="E145" s="19" t="s">
        <v>403</v>
      </c>
      <c r="F145" s="19" t="s">
        <v>403</v>
      </c>
      <c r="G145" s="491">
        <v>450000</v>
      </c>
      <c r="H145" s="491">
        <v>450000</v>
      </c>
      <c r="I145" s="154">
        <v>450000</v>
      </c>
      <c r="J145" s="173" t="s">
        <v>1741</v>
      </c>
      <c r="K145" s="32" t="s">
        <v>1743</v>
      </c>
      <c r="L145" s="18" t="s">
        <v>552</v>
      </c>
    </row>
    <row r="146" spans="1:12" ht="15.75">
      <c r="A146" s="19"/>
      <c r="B146" s="20"/>
      <c r="C146" s="20" t="s">
        <v>1703</v>
      </c>
      <c r="D146" s="20" t="s">
        <v>1739</v>
      </c>
      <c r="E146" s="19"/>
      <c r="F146" s="19"/>
      <c r="G146" s="37"/>
      <c r="H146" s="37"/>
      <c r="I146" s="19"/>
      <c r="J146" s="25" t="s">
        <v>1742</v>
      </c>
      <c r="K146" s="20" t="s">
        <v>1744</v>
      </c>
      <c r="L146" s="19"/>
    </row>
    <row r="147" spans="1:12" ht="15.75">
      <c r="A147" s="19"/>
      <c r="B147" s="20"/>
      <c r="C147" s="20"/>
      <c r="D147" s="20" t="s">
        <v>1740</v>
      </c>
      <c r="E147" s="19"/>
      <c r="F147" s="19"/>
      <c r="G147" s="37"/>
      <c r="H147" s="37"/>
      <c r="I147" s="19"/>
      <c r="J147" s="185">
        <v>1</v>
      </c>
      <c r="K147" s="20"/>
      <c r="L147" s="19"/>
    </row>
    <row r="148" spans="1:12" ht="15.75">
      <c r="A148" s="19"/>
      <c r="B148" s="20"/>
      <c r="C148" s="20"/>
      <c r="D148" s="20"/>
      <c r="E148" s="19"/>
      <c r="F148" s="19"/>
      <c r="G148" s="37"/>
      <c r="H148" s="37"/>
      <c r="I148" s="28"/>
      <c r="J148" s="19"/>
      <c r="K148" s="20"/>
      <c r="L148" s="19"/>
    </row>
    <row r="149" spans="1:12" s="54" customFormat="1" ht="15.75">
      <c r="A149" s="384" t="s">
        <v>1240</v>
      </c>
      <c r="B149" s="392" t="s">
        <v>1819</v>
      </c>
      <c r="C149" s="390" t="s">
        <v>403</v>
      </c>
      <c r="D149" s="390" t="s">
        <v>403</v>
      </c>
      <c r="E149" s="385" t="s">
        <v>403</v>
      </c>
      <c r="F149" s="426" t="s">
        <v>403</v>
      </c>
      <c r="G149" s="386">
        <f>SUM(G145+G141+G137+G133+G129+G117+G113+G110+G106+G102+G98+G87+G83+G79+G75+G71+G67+G53+G49+G45+G41+G37+G23+G19+G15+G11)</f>
        <v>8330000</v>
      </c>
      <c r="H149" s="386">
        <f>SUM(H145+H141+H137+H133+H129+H117+H113+H110+H106+H102+H98+H87+H83+H79+H75+H71+H67+H53+H49+H45+H41+H37+H23+H19+H15+H11)</f>
        <v>8330000</v>
      </c>
      <c r="I149" s="473">
        <f>SUM(I145+I141+I137+I133+I129+I117+I113+I110+I106+I102+I98+I87+I83+I79+I75+I71+I67+I53+I49+I45+I41+I37+I23+I19+I15+I11)</f>
        <v>8330000</v>
      </c>
      <c r="J149" s="471" t="s">
        <v>403</v>
      </c>
      <c r="K149" s="390" t="s">
        <v>403</v>
      </c>
      <c r="L149" s="387" t="s">
        <v>403</v>
      </c>
    </row>
    <row r="150" spans="1:12" ht="16.5">
      <c r="A150" s="46"/>
      <c r="B150" s="378"/>
      <c r="C150" s="35"/>
      <c r="D150" s="35"/>
      <c r="E150" s="46"/>
      <c r="F150" s="46"/>
      <c r="G150" s="46"/>
      <c r="H150" s="46"/>
      <c r="I150" s="46"/>
      <c r="J150" s="46"/>
      <c r="K150" s="35"/>
      <c r="L150" s="46"/>
    </row>
    <row r="151" spans="1:12" ht="16.5">
      <c r="A151" s="46"/>
      <c r="B151" s="378"/>
      <c r="C151" s="35"/>
      <c r="D151" s="35"/>
      <c r="E151" s="46"/>
      <c r="F151" s="46"/>
      <c r="G151" s="46"/>
      <c r="H151" s="46"/>
      <c r="I151" s="46"/>
      <c r="J151" s="46"/>
      <c r="K151" s="35"/>
      <c r="L151" s="46"/>
    </row>
    <row r="152" spans="1:12" ht="16.5">
      <c r="A152" s="46"/>
      <c r="B152" s="378"/>
      <c r="C152" s="35"/>
      <c r="D152" s="35"/>
      <c r="E152" s="46"/>
      <c r="F152" s="46"/>
      <c r="G152" s="46"/>
      <c r="H152" s="46"/>
      <c r="I152" s="46"/>
      <c r="J152" s="46"/>
      <c r="K152" s="35"/>
      <c r="L152" s="46"/>
    </row>
    <row r="153" spans="1:12" ht="16.5">
      <c r="A153" s="46"/>
      <c r="B153" s="378"/>
      <c r="C153" s="35"/>
      <c r="D153" s="35"/>
      <c r="E153" s="46"/>
      <c r="F153" s="46"/>
      <c r="G153" s="46"/>
      <c r="H153" s="46"/>
      <c r="I153" s="46"/>
      <c r="J153" s="46"/>
      <c r="K153" s="35"/>
      <c r="L153" s="46"/>
    </row>
    <row r="154" spans="1:12" ht="16.5">
      <c r="A154" s="46"/>
      <c r="B154" s="378"/>
      <c r="C154" s="35"/>
      <c r="D154" s="35"/>
      <c r="E154" s="46"/>
      <c r="F154" s="46"/>
      <c r="G154" s="46"/>
      <c r="H154" s="46"/>
      <c r="I154" s="46"/>
      <c r="J154" s="46"/>
      <c r="K154" s="35"/>
      <c r="L154" s="46"/>
    </row>
    <row r="155" spans="1:12" ht="16.5">
      <c r="A155" s="46"/>
      <c r="B155" s="378"/>
      <c r="C155" s="35"/>
      <c r="D155" s="35"/>
      <c r="E155" s="46"/>
      <c r="F155" s="46"/>
      <c r="G155" s="46"/>
      <c r="H155" s="46"/>
      <c r="I155" s="46"/>
      <c r="J155" s="46"/>
      <c r="K155" s="35"/>
      <c r="L155" s="46"/>
    </row>
    <row r="156" spans="1:12" ht="16.5">
      <c r="A156" s="46"/>
      <c r="B156" s="378"/>
      <c r="C156" s="35"/>
      <c r="D156" s="35"/>
      <c r="E156" s="46"/>
      <c r="F156" s="46"/>
      <c r="G156" s="46"/>
      <c r="H156" s="46"/>
      <c r="I156" s="46"/>
      <c r="J156" s="46"/>
      <c r="K156" s="35"/>
      <c r="L156" s="46"/>
    </row>
    <row r="157" spans="1:12" ht="16.5">
      <c r="A157" s="46"/>
      <c r="B157" s="378"/>
      <c r="C157" s="35"/>
      <c r="D157" s="35"/>
      <c r="E157" s="46"/>
      <c r="F157" s="46"/>
      <c r="G157" s="46"/>
      <c r="H157" s="46"/>
      <c r="I157" s="46"/>
      <c r="J157" s="46"/>
      <c r="K157" s="35"/>
      <c r="L157" s="46"/>
    </row>
    <row r="158" spans="1:12" ht="16.5">
      <c r="A158" s="46"/>
      <c r="B158" s="378"/>
      <c r="C158" s="35"/>
      <c r="D158" s="35"/>
      <c r="E158" s="46"/>
      <c r="F158" s="46"/>
      <c r="G158" s="46"/>
      <c r="H158" s="46"/>
      <c r="I158" s="46"/>
      <c r="J158" s="46"/>
      <c r="K158" s="35"/>
      <c r="L158" s="46"/>
    </row>
    <row r="159" spans="1:12" ht="16.5">
      <c r="A159" s="46"/>
      <c r="B159" s="378"/>
      <c r="C159" s="35"/>
      <c r="D159" s="35"/>
      <c r="E159" s="46"/>
      <c r="F159" s="46"/>
      <c r="G159" s="46"/>
      <c r="H159" s="46"/>
      <c r="I159" s="46"/>
      <c r="J159" s="46"/>
      <c r="K159" s="35"/>
      <c r="L159" s="46"/>
    </row>
    <row r="160" spans="1:12" ht="16.5">
      <c r="A160" s="46"/>
      <c r="B160" s="378"/>
      <c r="C160" s="35"/>
      <c r="D160" s="35"/>
      <c r="E160" s="46"/>
      <c r="F160" s="46"/>
      <c r="G160" s="46"/>
      <c r="H160" s="46"/>
      <c r="I160" s="46"/>
      <c r="J160" s="46"/>
      <c r="K160" s="35"/>
      <c r="L160" s="46"/>
    </row>
    <row r="161" spans="1:12" ht="16.5">
      <c r="A161" s="46"/>
      <c r="B161" s="378"/>
      <c r="C161" s="35"/>
      <c r="D161" s="35"/>
      <c r="E161" s="46"/>
      <c r="F161" s="46"/>
      <c r="G161" s="46"/>
      <c r="H161" s="46"/>
      <c r="I161" s="46"/>
      <c r="J161" s="46"/>
      <c r="K161" s="35"/>
      <c r="L161" s="46"/>
    </row>
    <row r="162" spans="1:12" ht="16.5">
      <c r="A162" s="46"/>
      <c r="B162" s="378"/>
      <c r="C162" s="35"/>
      <c r="D162" s="35"/>
      <c r="E162" s="46"/>
      <c r="F162" s="46"/>
      <c r="G162" s="46"/>
      <c r="H162" s="46"/>
      <c r="I162" s="46"/>
      <c r="J162" s="46"/>
      <c r="K162" s="35"/>
      <c r="L162" s="46"/>
    </row>
    <row r="163" spans="1:12" ht="16.5">
      <c r="A163" s="46"/>
      <c r="B163" s="378"/>
      <c r="C163" s="35"/>
      <c r="D163" s="35"/>
      <c r="E163" s="46"/>
      <c r="F163" s="46"/>
      <c r="G163" s="46"/>
      <c r="H163" s="46"/>
      <c r="I163" s="46"/>
      <c r="J163" s="46"/>
      <c r="K163" s="35"/>
      <c r="L163" s="46"/>
    </row>
    <row r="164" spans="1:12" ht="16.5">
      <c r="A164" s="46"/>
      <c r="B164" s="378"/>
      <c r="C164" s="35"/>
      <c r="D164" s="35"/>
      <c r="E164" s="46"/>
      <c r="F164" s="46"/>
      <c r="G164" s="46"/>
      <c r="H164" s="46"/>
      <c r="I164" s="46"/>
      <c r="J164" s="46"/>
      <c r="K164" s="35"/>
      <c r="L164" s="46"/>
    </row>
    <row r="165" spans="1:12" ht="16.5">
      <c r="A165" s="46"/>
      <c r="B165" s="378"/>
      <c r="C165" s="35"/>
      <c r="D165" s="35"/>
      <c r="E165" s="46"/>
      <c r="F165" s="46"/>
      <c r="G165" s="46"/>
      <c r="H165" s="46"/>
      <c r="I165" s="46"/>
      <c r="J165" s="46"/>
      <c r="K165" s="35"/>
      <c r="L165" s="46"/>
    </row>
    <row r="166" spans="1:12" ht="16.5">
      <c r="A166" s="46"/>
      <c r="B166" s="378"/>
      <c r="C166" s="35"/>
      <c r="D166" s="35"/>
      <c r="E166" s="46"/>
      <c r="F166" s="46"/>
      <c r="G166" s="46"/>
      <c r="H166" s="46"/>
      <c r="I166" s="46"/>
      <c r="J166" s="46"/>
      <c r="K166" s="35"/>
      <c r="L166" s="46"/>
    </row>
    <row r="167" spans="1:12" ht="16.5">
      <c r="A167" s="46"/>
      <c r="B167" s="378"/>
      <c r="C167" s="35"/>
      <c r="D167" s="35"/>
      <c r="E167" s="46"/>
      <c r="F167" s="46"/>
      <c r="G167" s="46"/>
      <c r="H167" s="46"/>
      <c r="I167" s="46"/>
      <c r="J167" s="46"/>
      <c r="K167" s="35"/>
      <c r="L167" s="46"/>
    </row>
    <row r="168" spans="1:12" ht="16.5">
      <c r="A168" s="46"/>
      <c r="B168" s="378"/>
      <c r="C168" s="35"/>
      <c r="D168" s="35"/>
      <c r="E168" s="46"/>
      <c r="F168" s="46"/>
      <c r="G168" s="46"/>
      <c r="H168" s="46"/>
      <c r="I168" s="46"/>
      <c r="J168" s="46"/>
      <c r="K168" s="35"/>
      <c r="L168" s="46"/>
    </row>
    <row r="169" spans="1:12" ht="16.5">
      <c r="A169" s="46"/>
      <c r="B169" s="378"/>
      <c r="C169" s="35"/>
      <c r="D169" s="35"/>
      <c r="E169" s="46"/>
      <c r="F169" s="46"/>
      <c r="G169" s="46"/>
      <c r="H169" s="46"/>
      <c r="I169" s="46"/>
      <c r="J169" s="46"/>
      <c r="K169" s="35"/>
      <c r="L169" s="46"/>
    </row>
    <row r="170" spans="1:12" ht="16.5">
      <c r="A170" s="46"/>
      <c r="B170" s="378"/>
      <c r="C170" s="35"/>
      <c r="D170" s="35"/>
      <c r="E170" s="46"/>
      <c r="F170" s="46"/>
      <c r="G170" s="46"/>
      <c r="H170" s="46"/>
      <c r="I170" s="46"/>
      <c r="J170" s="46"/>
      <c r="K170" s="35"/>
      <c r="L170" s="46"/>
    </row>
    <row r="171" spans="1:12" ht="16.5">
      <c r="A171" s="46"/>
      <c r="B171" s="378"/>
      <c r="C171" s="35"/>
      <c r="D171" s="35"/>
      <c r="E171" s="46"/>
      <c r="F171" s="46"/>
      <c r="G171" s="46"/>
      <c r="H171" s="46"/>
      <c r="I171" s="46"/>
      <c r="J171" s="46"/>
      <c r="K171" s="35"/>
      <c r="L171" s="46"/>
    </row>
    <row r="172" spans="1:12" ht="16.5">
      <c r="A172" s="46"/>
      <c r="B172" s="378"/>
      <c r="C172" s="35"/>
      <c r="D172" s="35"/>
      <c r="E172" s="46"/>
      <c r="F172" s="46"/>
      <c r="G172" s="46"/>
      <c r="H172" s="46"/>
      <c r="I172" s="46"/>
      <c r="J172" s="46"/>
      <c r="K172" s="35"/>
      <c r="L172" s="46"/>
    </row>
    <row r="173" spans="1:12" ht="16.5">
      <c r="A173" s="46"/>
      <c r="B173" s="378"/>
      <c r="C173" s="35"/>
      <c r="D173" s="35"/>
      <c r="E173" s="46"/>
      <c r="F173" s="46"/>
      <c r="G173" s="46"/>
      <c r="H173" s="46"/>
      <c r="I173" s="46"/>
      <c r="J173" s="46"/>
      <c r="K173" s="35"/>
      <c r="L173" s="46"/>
    </row>
    <row r="174" spans="1:12" ht="16.5">
      <c r="A174" s="46"/>
      <c r="B174" s="378"/>
      <c r="C174" s="35"/>
      <c r="D174" s="35"/>
      <c r="E174" s="46"/>
      <c r="F174" s="46"/>
      <c r="G174" s="46"/>
      <c r="H174" s="46"/>
      <c r="I174" s="46"/>
      <c r="J174" s="46"/>
      <c r="K174" s="35"/>
      <c r="L174" s="46"/>
    </row>
    <row r="175" spans="1:12" ht="16.5">
      <c r="A175" s="46"/>
      <c r="B175" s="378"/>
      <c r="C175" s="35"/>
      <c r="D175" s="35"/>
      <c r="E175" s="46"/>
      <c r="F175" s="46"/>
      <c r="G175" s="46"/>
      <c r="H175" s="46"/>
      <c r="I175" s="46"/>
      <c r="J175" s="46"/>
      <c r="K175" s="35"/>
      <c r="L175" s="46"/>
    </row>
    <row r="176" spans="1:12" ht="16.5">
      <c r="A176" s="46"/>
      <c r="B176" s="378"/>
      <c r="C176" s="35"/>
      <c r="D176" s="35"/>
      <c r="E176" s="46"/>
      <c r="F176" s="46"/>
      <c r="G176" s="46"/>
      <c r="H176" s="46"/>
      <c r="I176" s="46"/>
      <c r="J176" s="46"/>
      <c r="K176" s="35"/>
      <c r="L176" s="46"/>
    </row>
    <row r="177" spans="1:12" ht="16.5">
      <c r="A177" s="46"/>
      <c r="B177" s="378"/>
      <c r="C177" s="35"/>
      <c r="D177" s="35"/>
      <c r="E177" s="46"/>
      <c r="F177" s="46"/>
      <c r="G177" s="46"/>
      <c r="H177" s="46"/>
      <c r="I177" s="46"/>
      <c r="J177" s="46"/>
      <c r="K177" s="35"/>
      <c r="L177" s="46"/>
    </row>
    <row r="178" spans="1:12" ht="16.5">
      <c r="A178" s="46"/>
      <c r="B178" s="378"/>
      <c r="C178" s="35"/>
      <c r="D178" s="35"/>
      <c r="E178" s="46"/>
      <c r="F178" s="46"/>
      <c r="G178" s="46"/>
      <c r="H178" s="46"/>
      <c r="I178" s="46"/>
      <c r="J178" s="46"/>
      <c r="K178" s="35"/>
      <c r="L178" s="46"/>
    </row>
    <row r="179" spans="1:12" ht="16.5">
      <c r="A179" s="46"/>
      <c r="B179" s="378"/>
      <c r="C179" s="35"/>
      <c r="D179" s="35"/>
      <c r="E179" s="46"/>
      <c r="F179" s="46"/>
      <c r="G179" s="46"/>
      <c r="H179" s="46"/>
      <c r="I179" s="46"/>
      <c r="J179" s="46"/>
      <c r="K179" s="35"/>
      <c r="L179" s="46"/>
    </row>
    <row r="180" spans="1:12" ht="16.5">
      <c r="A180" s="46"/>
      <c r="B180" s="378"/>
      <c r="C180" s="35"/>
      <c r="D180" s="35"/>
      <c r="E180" s="46"/>
      <c r="F180" s="46"/>
      <c r="G180" s="46"/>
      <c r="H180" s="46"/>
      <c r="I180" s="46"/>
      <c r="J180" s="46"/>
      <c r="K180" s="35"/>
      <c r="L180" s="46"/>
    </row>
    <row r="181" spans="1:12" ht="16.5">
      <c r="A181" s="46"/>
      <c r="B181" s="378"/>
      <c r="C181" s="35"/>
      <c r="D181" s="35"/>
      <c r="E181" s="46"/>
      <c r="F181" s="46"/>
      <c r="G181" s="46"/>
      <c r="H181" s="46"/>
      <c r="I181" s="46"/>
      <c r="J181" s="46"/>
      <c r="K181" s="35"/>
      <c r="L181" s="46"/>
    </row>
    <row r="182" spans="1:12" ht="16.5">
      <c r="A182" s="46"/>
      <c r="B182" s="378"/>
      <c r="C182" s="35"/>
      <c r="D182" s="35"/>
      <c r="E182" s="46"/>
      <c r="F182" s="46"/>
      <c r="G182" s="46"/>
      <c r="H182" s="46"/>
      <c r="I182" s="46"/>
      <c r="J182" s="46"/>
      <c r="K182" s="35"/>
      <c r="L182" s="46"/>
    </row>
    <row r="183" spans="1:12" ht="16.5">
      <c r="A183" s="46"/>
      <c r="B183" s="378"/>
      <c r="C183" s="35"/>
      <c r="D183" s="35"/>
      <c r="E183" s="46"/>
      <c r="F183" s="46"/>
      <c r="G183" s="46"/>
      <c r="H183" s="46"/>
      <c r="I183" s="46"/>
      <c r="J183" s="46"/>
      <c r="K183" s="35"/>
      <c r="L183" s="46"/>
    </row>
    <row r="184" spans="1:12" ht="16.5">
      <c r="A184" s="46"/>
      <c r="B184" s="378"/>
      <c r="C184" s="35"/>
      <c r="D184" s="35"/>
      <c r="E184" s="46"/>
      <c r="F184" s="46"/>
      <c r="G184" s="46"/>
      <c r="H184" s="46"/>
      <c r="I184" s="46"/>
      <c r="J184" s="46"/>
      <c r="K184" s="35"/>
      <c r="L184" s="46"/>
    </row>
    <row r="185" spans="1:12" ht="16.5">
      <c r="A185" s="46"/>
      <c r="B185" s="378"/>
      <c r="C185" s="35"/>
      <c r="D185" s="35"/>
      <c r="E185" s="46"/>
      <c r="F185" s="46"/>
      <c r="G185" s="46"/>
      <c r="H185" s="46"/>
      <c r="I185" s="46"/>
      <c r="J185" s="46"/>
      <c r="K185" s="35"/>
      <c r="L185" s="46"/>
    </row>
    <row r="186" spans="1:12" ht="16.5">
      <c r="A186" s="46"/>
      <c r="B186" s="378"/>
      <c r="C186" s="35"/>
      <c r="D186" s="35"/>
      <c r="E186" s="46"/>
      <c r="F186" s="46"/>
      <c r="G186" s="46"/>
      <c r="H186" s="46"/>
      <c r="I186" s="46"/>
      <c r="J186" s="46"/>
      <c r="K186" s="35"/>
      <c r="L186" s="46"/>
    </row>
    <row r="187" spans="1:12" ht="16.5">
      <c r="A187" s="46"/>
      <c r="B187" s="378"/>
      <c r="C187" s="35"/>
      <c r="D187" s="35"/>
      <c r="E187" s="46"/>
      <c r="F187" s="46"/>
      <c r="G187" s="46"/>
      <c r="H187" s="46"/>
      <c r="I187" s="46"/>
      <c r="J187" s="46"/>
      <c r="K187" s="35"/>
      <c r="L187" s="46"/>
    </row>
    <row r="188" spans="1:12" ht="16.5">
      <c r="A188" s="46"/>
      <c r="B188" s="378"/>
      <c r="C188" s="35"/>
      <c r="D188" s="35"/>
      <c r="E188" s="46"/>
      <c r="F188" s="46"/>
      <c r="G188" s="46"/>
      <c r="H188" s="46"/>
      <c r="I188" s="46"/>
      <c r="J188" s="46"/>
      <c r="K188" s="35"/>
      <c r="L188" s="46"/>
    </row>
    <row r="189" spans="1:12" ht="16.5">
      <c r="A189" s="46"/>
      <c r="B189" s="378"/>
      <c r="C189" s="35"/>
      <c r="D189" s="35"/>
      <c r="E189" s="46"/>
      <c r="F189" s="46"/>
      <c r="G189" s="46"/>
      <c r="H189" s="46"/>
      <c r="I189" s="46"/>
      <c r="J189" s="46"/>
      <c r="K189" s="35"/>
      <c r="L189" s="46"/>
    </row>
    <row r="190" spans="1:12" ht="16.5">
      <c r="A190" s="46"/>
      <c r="B190" s="378"/>
      <c r="C190" s="35"/>
      <c r="D190" s="35"/>
      <c r="E190" s="46"/>
      <c r="F190" s="46"/>
      <c r="G190" s="46"/>
      <c r="H190" s="46"/>
      <c r="I190" s="46"/>
      <c r="J190" s="46"/>
      <c r="K190" s="35"/>
      <c r="L190" s="46"/>
    </row>
    <row r="191" spans="1:12" ht="16.5">
      <c r="A191" s="46"/>
      <c r="B191" s="378"/>
      <c r="C191" s="35"/>
      <c r="D191" s="35"/>
      <c r="E191" s="46"/>
      <c r="F191" s="46"/>
      <c r="G191" s="46"/>
      <c r="H191" s="46"/>
      <c r="I191" s="46"/>
      <c r="J191" s="46"/>
      <c r="K191" s="35"/>
      <c r="L191" s="46"/>
    </row>
    <row r="192" spans="1:12" ht="16.5">
      <c r="A192" s="46"/>
      <c r="B192" s="378"/>
      <c r="C192" s="35"/>
      <c r="D192" s="35"/>
      <c r="E192" s="46"/>
      <c r="F192" s="46"/>
      <c r="G192" s="46"/>
      <c r="H192" s="46"/>
      <c r="I192" s="46"/>
      <c r="J192" s="46"/>
      <c r="K192" s="35"/>
      <c r="L192" s="46"/>
    </row>
    <row r="193" spans="1:12" ht="16.5">
      <c r="A193" s="46"/>
      <c r="B193" s="378"/>
      <c r="C193" s="35"/>
      <c r="D193" s="35"/>
      <c r="E193" s="46"/>
      <c r="F193" s="46"/>
      <c r="G193" s="46"/>
      <c r="H193" s="46"/>
      <c r="I193" s="46"/>
      <c r="J193" s="46"/>
      <c r="K193" s="35"/>
      <c r="L193" s="46"/>
    </row>
    <row r="194" spans="1:12" ht="16.5">
      <c r="A194" s="46"/>
      <c r="B194" s="378"/>
      <c r="C194" s="35"/>
      <c r="D194" s="35"/>
      <c r="E194" s="46"/>
      <c r="F194" s="46"/>
      <c r="G194" s="46"/>
      <c r="H194" s="46"/>
      <c r="I194" s="46"/>
      <c r="J194" s="46"/>
      <c r="K194" s="35"/>
      <c r="L194" s="46"/>
    </row>
    <row r="195" spans="1:12" ht="16.5">
      <c r="A195" s="46"/>
      <c r="B195" s="378"/>
      <c r="C195" s="35"/>
      <c r="D195" s="35"/>
      <c r="E195" s="46"/>
      <c r="F195" s="46"/>
      <c r="G195" s="46"/>
      <c r="H195" s="46"/>
      <c r="I195" s="46"/>
      <c r="J195" s="46"/>
      <c r="K195" s="35"/>
      <c r="L195" s="46"/>
    </row>
    <row r="196" spans="1:12" ht="16.5">
      <c r="A196" s="46"/>
      <c r="B196" s="378"/>
      <c r="C196" s="35"/>
      <c r="D196" s="35"/>
      <c r="E196" s="46"/>
      <c r="F196" s="46"/>
      <c r="G196" s="46"/>
      <c r="H196" s="46"/>
      <c r="I196" s="46"/>
      <c r="J196" s="46"/>
      <c r="K196" s="35"/>
      <c r="L196" s="46"/>
    </row>
    <row r="197" spans="1:12" ht="16.5">
      <c r="A197" s="46"/>
      <c r="B197" s="378"/>
      <c r="C197" s="35"/>
      <c r="D197" s="35"/>
      <c r="E197" s="46"/>
      <c r="F197" s="46"/>
      <c r="G197" s="46"/>
      <c r="H197" s="46"/>
      <c r="I197" s="46"/>
      <c r="J197" s="46"/>
      <c r="K197" s="35"/>
      <c r="L197" s="46"/>
    </row>
    <row r="198" spans="1:12" ht="16.5">
      <c r="A198" s="46"/>
      <c r="B198" s="378"/>
      <c r="C198" s="35"/>
      <c r="D198" s="35"/>
      <c r="E198" s="46"/>
      <c r="F198" s="46"/>
      <c r="G198" s="46"/>
      <c r="H198" s="46"/>
      <c r="I198" s="46"/>
      <c r="J198" s="46"/>
      <c r="K198" s="35"/>
      <c r="L198" s="46"/>
    </row>
    <row r="199" spans="1:12" ht="16.5">
      <c r="A199" s="46"/>
      <c r="B199" s="378"/>
      <c r="C199" s="35"/>
      <c r="D199" s="35"/>
      <c r="E199" s="46"/>
      <c r="F199" s="46"/>
      <c r="G199" s="46"/>
      <c r="H199" s="46"/>
      <c r="I199" s="46"/>
      <c r="J199" s="46"/>
      <c r="K199" s="35"/>
      <c r="L199" s="46"/>
    </row>
    <row r="200" spans="1:12" ht="16.5">
      <c r="A200" s="46"/>
      <c r="B200" s="378"/>
      <c r="C200" s="35"/>
      <c r="D200" s="35"/>
      <c r="E200" s="46"/>
      <c r="F200" s="46"/>
      <c r="G200" s="46"/>
      <c r="H200" s="46"/>
      <c r="I200" s="46"/>
      <c r="J200" s="46"/>
      <c r="K200" s="35"/>
      <c r="L200" s="46"/>
    </row>
    <row r="201" spans="1:12" ht="16.5">
      <c r="A201" s="46"/>
      <c r="B201" s="378"/>
      <c r="C201" s="35"/>
      <c r="D201" s="35"/>
      <c r="E201" s="46"/>
      <c r="F201" s="46"/>
      <c r="G201" s="46"/>
      <c r="H201" s="46"/>
      <c r="I201" s="46"/>
      <c r="J201" s="46"/>
      <c r="K201" s="35"/>
      <c r="L201" s="46"/>
    </row>
    <row r="202" spans="1:12" ht="16.5">
      <c r="A202" s="46"/>
      <c r="B202" s="378"/>
      <c r="C202" s="35"/>
      <c r="D202" s="35"/>
      <c r="E202" s="46"/>
      <c r="F202" s="46"/>
      <c r="G202" s="46"/>
      <c r="H202" s="46"/>
      <c r="I202" s="46"/>
      <c r="J202" s="46"/>
      <c r="K202" s="35"/>
      <c r="L202" s="46"/>
    </row>
    <row r="203" spans="1:12" ht="16.5">
      <c r="A203" s="46"/>
      <c r="B203" s="378"/>
      <c r="C203" s="35"/>
      <c r="D203" s="35"/>
      <c r="E203" s="46"/>
      <c r="F203" s="46"/>
      <c r="G203" s="46"/>
      <c r="H203" s="46"/>
      <c r="I203" s="46"/>
      <c r="J203" s="46"/>
      <c r="K203" s="35"/>
      <c r="L203" s="46"/>
    </row>
    <row r="204" spans="1:12" ht="16.5">
      <c r="A204" s="46"/>
      <c r="B204" s="378"/>
      <c r="C204" s="35"/>
      <c r="D204" s="35"/>
      <c r="E204" s="46"/>
      <c r="F204" s="46"/>
      <c r="G204" s="46"/>
      <c r="H204" s="46"/>
      <c r="I204" s="46"/>
      <c r="J204" s="46"/>
      <c r="K204" s="35"/>
      <c r="L204" s="46"/>
    </row>
    <row r="205" spans="1:12" ht="16.5">
      <c r="A205" s="46"/>
      <c r="B205" s="378"/>
      <c r="C205" s="35"/>
      <c r="D205" s="35"/>
      <c r="E205" s="46"/>
      <c r="F205" s="46"/>
      <c r="G205" s="46"/>
      <c r="H205" s="46"/>
      <c r="I205" s="46"/>
      <c r="J205" s="46"/>
      <c r="K205" s="35"/>
      <c r="L205" s="46"/>
    </row>
    <row r="206" spans="1:12" ht="16.5">
      <c r="A206" s="46"/>
      <c r="B206" s="378"/>
      <c r="C206" s="35"/>
      <c r="D206" s="35"/>
      <c r="E206" s="46"/>
      <c r="F206" s="46"/>
      <c r="G206" s="46"/>
      <c r="H206" s="46"/>
      <c r="I206" s="46"/>
      <c r="J206" s="46"/>
      <c r="K206" s="35"/>
      <c r="L206" s="46"/>
    </row>
    <row r="207" spans="1:12" ht="16.5">
      <c r="A207" s="46"/>
      <c r="B207" s="378"/>
      <c r="C207" s="35"/>
      <c r="D207" s="35"/>
      <c r="E207" s="46"/>
      <c r="F207" s="46"/>
      <c r="G207" s="46"/>
      <c r="H207" s="46"/>
      <c r="I207" s="46"/>
      <c r="J207" s="46"/>
      <c r="K207" s="35"/>
      <c r="L207" s="46"/>
    </row>
    <row r="208" spans="1:12" ht="16.5">
      <c r="A208" s="46"/>
      <c r="B208" s="378"/>
      <c r="C208" s="35"/>
      <c r="D208" s="35"/>
      <c r="E208" s="46"/>
      <c r="F208" s="46"/>
      <c r="G208" s="46"/>
      <c r="H208" s="46"/>
      <c r="I208" s="46"/>
      <c r="J208" s="46"/>
      <c r="K208" s="35"/>
      <c r="L208" s="46"/>
    </row>
    <row r="209" spans="1:12" ht="16.5">
      <c r="A209" s="46"/>
      <c r="B209" s="378"/>
      <c r="C209" s="35"/>
      <c r="D209" s="35"/>
      <c r="E209" s="46"/>
      <c r="F209" s="46"/>
      <c r="G209" s="46"/>
      <c r="H209" s="46"/>
      <c r="I209" s="46"/>
      <c r="J209" s="46"/>
      <c r="K209" s="35"/>
      <c r="L209" s="46"/>
    </row>
    <row r="210" spans="1:12" ht="16.5">
      <c r="A210" s="46"/>
      <c r="B210" s="378"/>
      <c r="C210" s="35"/>
      <c r="D210" s="35"/>
      <c r="E210" s="46"/>
      <c r="F210" s="46"/>
      <c r="G210" s="46"/>
      <c r="H210" s="46"/>
      <c r="I210" s="46"/>
      <c r="J210" s="46"/>
      <c r="K210" s="35"/>
      <c r="L210" s="46"/>
    </row>
    <row r="211" spans="1:12" ht="16.5">
      <c r="A211" s="46"/>
      <c r="B211" s="378"/>
      <c r="C211" s="35"/>
      <c r="D211" s="35"/>
      <c r="E211" s="46"/>
      <c r="F211" s="46"/>
      <c r="G211" s="46"/>
      <c r="H211" s="46"/>
      <c r="I211" s="46"/>
      <c r="J211" s="46"/>
      <c r="K211" s="35"/>
      <c r="L211" s="46"/>
    </row>
    <row r="212" spans="1:12" ht="16.5">
      <c r="A212" s="46"/>
      <c r="B212" s="378"/>
      <c r="C212" s="35"/>
      <c r="D212" s="35"/>
      <c r="E212" s="46"/>
      <c r="F212" s="46"/>
      <c r="G212" s="46"/>
      <c r="H212" s="46"/>
      <c r="I212" s="46"/>
      <c r="J212" s="46"/>
      <c r="K212" s="35"/>
      <c r="L212" s="46"/>
    </row>
    <row r="213" spans="1:12" ht="16.5">
      <c r="A213" s="46"/>
      <c r="B213" s="378"/>
      <c r="C213" s="35"/>
      <c r="D213" s="35"/>
      <c r="E213" s="46"/>
      <c r="F213" s="46"/>
      <c r="G213" s="46"/>
      <c r="H213" s="46"/>
      <c r="I213" s="46"/>
      <c r="J213" s="46"/>
      <c r="K213" s="35"/>
      <c r="L213" s="46"/>
    </row>
    <row r="214" spans="1:12" ht="16.5">
      <c r="A214" s="46"/>
      <c r="B214" s="378"/>
      <c r="C214" s="35"/>
      <c r="D214" s="35"/>
      <c r="E214" s="46"/>
      <c r="F214" s="46"/>
      <c r="G214" s="46"/>
      <c r="H214" s="46"/>
      <c r="I214" s="46"/>
      <c r="J214" s="46"/>
      <c r="K214" s="35"/>
      <c r="L214" s="46"/>
    </row>
    <row r="215" spans="1:12" ht="16.5">
      <c r="A215" s="46"/>
      <c r="B215" s="378"/>
      <c r="C215" s="35"/>
      <c r="D215" s="35"/>
      <c r="E215" s="46"/>
      <c r="F215" s="46"/>
      <c r="G215" s="46"/>
      <c r="H215" s="46"/>
      <c r="I215" s="46"/>
      <c r="J215" s="46"/>
      <c r="K215" s="35"/>
      <c r="L215" s="46"/>
    </row>
    <row r="216" spans="1:12" ht="16.5">
      <c r="A216" s="46"/>
      <c r="B216" s="378"/>
      <c r="C216" s="35"/>
      <c r="D216" s="35"/>
      <c r="E216" s="46"/>
      <c r="F216" s="46"/>
      <c r="G216" s="46"/>
      <c r="H216" s="46"/>
      <c r="I216" s="46"/>
      <c r="J216" s="46"/>
      <c r="K216" s="35"/>
      <c r="L216" s="46"/>
    </row>
    <row r="217" spans="1:12" ht="16.5">
      <c r="A217" s="46"/>
      <c r="B217" s="378"/>
      <c r="C217" s="35"/>
      <c r="D217" s="35"/>
      <c r="E217" s="46"/>
      <c r="F217" s="46"/>
      <c r="G217" s="46"/>
      <c r="H217" s="46"/>
      <c r="I217" s="46"/>
      <c r="J217" s="46"/>
      <c r="K217" s="35"/>
      <c r="L217" s="46"/>
    </row>
    <row r="218" spans="1:12" ht="16.5">
      <c r="A218" s="46"/>
      <c r="B218" s="378"/>
      <c r="C218" s="35"/>
      <c r="D218" s="35"/>
      <c r="E218" s="46"/>
      <c r="F218" s="46"/>
      <c r="G218" s="46"/>
      <c r="H218" s="46"/>
      <c r="I218" s="46"/>
      <c r="J218" s="46"/>
      <c r="K218" s="35"/>
      <c r="L218" s="46"/>
    </row>
    <row r="219" spans="1:12" ht="16.5">
      <c r="A219" s="46"/>
      <c r="B219" s="378"/>
      <c r="C219" s="35"/>
      <c r="D219" s="35"/>
      <c r="E219" s="46"/>
      <c r="F219" s="46"/>
      <c r="G219" s="46"/>
      <c r="H219" s="46"/>
      <c r="I219" s="46"/>
      <c r="J219" s="46"/>
      <c r="K219" s="35"/>
      <c r="L219" s="46"/>
    </row>
    <row r="220" spans="1:12" ht="16.5">
      <c r="A220" s="46"/>
      <c r="B220" s="378"/>
      <c r="C220" s="35"/>
      <c r="D220" s="35"/>
      <c r="E220" s="46"/>
      <c r="F220" s="46"/>
      <c r="G220" s="46"/>
      <c r="H220" s="46"/>
      <c r="I220" s="46"/>
      <c r="J220" s="46"/>
      <c r="K220" s="35"/>
      <c r="L220" s="46"/>
    </row>
    <row r="221" spans="1:12" ht="16.5">
      <c r="A221" s="46"/>
      <c r="B221" s="378"/>
      <c r="C221" s="35"/>
      <c r="D221" s="35"/>
      <c r="E221" s="46"/>
      <c r="F221" s="46"/>
      <c r="G221" s="46"/>
      <c r="H221" s="46"/>
      <c r="I221" s="46"/>
      <c r="J221" s="46"/>
      <c r="K221" s="35"/>
      <c r="L221" s="46"/>
    </row>
    <row r="222" spans="1:12" ht="16.5">
      <c r="A222" s="46"/>
      <c r="B222" s="378"/>
      <c r="C222" s="35"/>
      <c r="D222" s="35"/>
      <c r="E222" s="46"/>
      <c r="F222" s="46"/>
      <c r="G222" s="46"/>
      <c r="H222" s="46"/>
      <c r="I222" s="46"/>
      <c r="J222" s="46"/>
      <c r="K222" s="35"/>
      <c r="L222" s="46"/>
    </row>
    <row r="223" spans="1:12" ht="16.5">
      <c r="A223" s="46"/>
      <c r="B223" s="378"/>
      <c r="C223" s="35"/>
      <c r="D223" s="35"/>
      <c r="E223" s="46"/>
      <c r="F223" s="46"/>
      <c r="G223" s="46"/>
      <c r="H223" s="46"/>
      <c r="I223" s="46"/>
      <c r="J223" s="46"/>
      <c r="K223" s="35"/>
      <c r="L223" s="46"/>
    </row>
    <row r="224" spans="1:12" ht="16.5">
      <c r="A224" s="46"/>
      <c r="B224" s="378"/>
      <c r="C224" s="35"/>
      <c r="D224" s="35"/>
      <c r="E224" s="46"/>
      <c r="F224" s="46"/>
      <c r="G224" s="46"/>
      <c r="H224" s="46"/>
      <c r="I224" s="46"/>
      <c r="J224" s="46"/>
      <c r="K224" s="35"/>
      <c r="L224" s="46"/>
    </row>
    <row r="225" spans="1:12" ht="16.5">
      <c r="A225" s="46"/>
      <c r="B225" s="378"/>
      <c r="C225" s="35"/>
      <c r="D225" s="35"/>
      <c r="E225" s="46"/>
      <c r="F225" s="46"/>
      <c r="G225" s="46"/>
      <c r="H225" s="46"/>
      <c r="I225" s="46"/>
      <c r="J225" s="46"/>
      <c r="K225" s="35"/>
      <c r="L225" s="46"/>
    </row>
    <row r="226" spans="1:12" ht="16.5">
      <c r="A226" s="46"/>
      <c r="B226" s="378"/>
      <c r="C226" s="35"/>
      <c r="D226" s="35"/>
      <c r="E226" s="46"/>
      <c r="F226" s="46"/>
      <c r="G226" s="46"/>
      <c r="H226" s="46"/>
      <c r="I226" s="46"/>
      <c r="J226" s="46"/>
      <c r="K226" s="35"/>
      <c r="L226" s="46"/>
    </row>
    <row r="227" spans="1:12" ht="16.5">
      <c r="A227" s="46"/>
      <c r="B227" s="378"/>
      <c r="C227" s="35"/>
      <c r="D227" s="35"/>
      <c r="E227" s="46"/>
      <c r="F227" s="46"/>
      <c r="G227" s="46"/>
      <c r="H227" s="46"/>
      <c r="I227" s="46"/>
      <c r="J227" s="46"/>
      <c r="K227" s="35"/>
      <c r="L227" s="46"/>
    </row>
    <row r="228" spans="1:12" ht="16.5">
      <c r="A228" s="46"/>
      <c r="B228" s="378"/>
      <c r="C228" s="35"/>
      <c r="D228" s="35"/>
      <c r="E228" s="46"/>
      <c r="F228" s="46"/>
      <c r="G228" s="46"/>
      <c r="H228" s="46"/>
      <c r="I228" s="46"/>
      <c r="J228" s="46"/>
      <c r="K228" s="35"/>
      <c r="L228" s="46"/>
    </row>
    <row r="229" spans="1:12" ht="16.5">
      <c r="A229" s="46"/>
      <c r="B229" s="378"/>
      <c r="C229" s="35"/>
      <c r="D229" s="35"/>
      <c r="E229" s="46"/>
      <c r="F229" s="46"/>
      <c r="G229" s="46"/>
      <c r="H229" s="46"/>
      <c r="I229" s="46"/>
      <c r="J229" s="46"/>
      <c r="K229" s="35"/>
      <c r="L229" s="46"/>
    </row>
    <row r="230" spans="1:12" ht="16.5">
      <c r="A230" s="46"/>
      <c r="B230" s="378"/>
      <c r="C230" s="35"/>
      <c r="D230" s="35"/>
      <c r="E230" s="46"/>
      <c r="F230" s="46"/>
      <c r="G230" s="46"/>
      <c r="H230" s="46"/>
      <c r="I230" s="46"/>
      <c r="J230" s="46"/>
      <c r="K230" s="35"/>
      <c r="L230" s="46"/>
    </row>
    <row r="231" spans="1:12" ht="16.5">
      <c r="A231" s="46"/>
      <c r="B231" s="378"/>
      <c r="C231" s="35"/>
      <c r="D231" s="35"/>
      <c r="E231" s="46"/>
      <c r="F231" s="46"/>
      <c r="G231" s="46"/>
      <c r="H231" s="46"/>
      <c r="I231" s="46"/>
      <c r="J231" s="46"/>
      <c r="K231" s="35"/>
      <c r="L231" s="46"/>
    </row>
    <row r="232" spans="1:12" ht="16.5">
      <c r="A232" s="46"/>
      <c r="B232" s="378"/>
      <c r="C232" s="35"/>
      <c r="D232" s="35"/>
      <c r="E232" s="46"/>
      <c r="F232" s="46"/>
      <c r="G232" s="46"/>
      <c r="H232" s="46"/>
      <c r="I232" s="46"/>
      <c r="J232" s="46"/>
      <c r="K232" s="35"/>
      <c r="L232" s="46"/>
    </row>
    <row r="233" spans="1:12" ht="16.5">
      <c r="A233" s="46"/>
      <c r="B233" s="378"/>
      <c r="C233" s="35"/>
      <c r="D233" s="35"/>
      <c r="E233" s="46"/>
      <c r="F233" s="46"/>
      <c r="G233" s="46"/>
      <c r="H233" s="46"/>
      <c r="I233" s="46"/>
      <c r="J233" s="46"/>
      <c r="K233" s="35"/>
      <c r="L233" s="46"/>
    </row>
    <row r="234" spans="1:12" ht="16.5">
      <c r="A234" s="46"/>
      <c r="B234" s="378"/>
      <c r="C234" s="35"/>
      <c r="D234" s="35"/>
      <c r="E234" s="46"/>
      <c r="F234" s="46"/>
      <c r="G234" s="46"/>
      <c r="H234" s="46"/>
      <c r="I234" s="46"/>
      <c r="J234" s="46"/>
      <c r="K234" s="35"/>
      <c r="L234" s="46"/>
    </row>
    <row r="235" spans="1:12" ht="16.5">
      <c r="A235" s="46"/>
      <c r="B235" s="378"/>
      <c r="C235" s="35"/>
      <c r="D235" s="35"/>
      <c r="E235" s="46"/>
      <c r="F235" s="46"/>
      <c r="G235" s="46"/>
      <c r="H235" s="46"/>
      <c r="I235" s="46"/>
      <c r="J235" s="46"/>
      <c r="K235" s="35"/>
      <c r="L235" s="46"/>
    </row>
    <row r="236" spans="13:14" s="276" customFormat="1" ht="20.25">
      <c r="M236" s="334"/>
      <c r="N236" s="334"/>
    </row>
    <row r="237" spans="1:14" s="512" customFormat="1" ht="20.25">
      <c r="A237" s="680" t="s">
        <v>22</v>
      </c>
      <c r="B237" s="680"/>
      <c r="C237" s="680"/>
      <c r="D237" s="680"/>
      <c r="E237" s="680"/>
      <c r="F237" s="680"/>
      <c r="G237" s="680"/>
      <c r="H237" s="680"/>
      <c r="I237" s="680"/>
      <c r="J237" s="680"/>
      <c r="K237" s="680"/>
      <c r="L237" s="680"/>
      <c r="M237" s="511"/>
      <c r="N237" s="511"/>
    </row>
    <row r="238" spans="1:14" s="512" customFormat="1" ht="20.25">
      <c r="A238" s="680" t="s">
        <v>1387</v>
      </c>
      <c r="B238" s="680"/>
      <c r="C238" s="680"/>
      <c r="D238" s="680"/>
      <c r="E238" s="680"/>
      <c r="F238" s="680"/>
      <c r="G238" s="680"/>
      <c r="H238" s="680"/>
      <c r="I238" s="680"/>
      <c r="J238" s="680"/>
      <c r="K238" s="680"/>
      <c r="L238" s="680"/>
      <c r="M238" s="511"/>
      <c r="N238" s="511"/>
    </row>
    <row r="239" spans="1:14" s="512" customFormat="1" ht="20.25">
      <c r="A239" s="680" t="s">
        <v>285</v>
      </c>
      <c r="B239" s="680"/>
      <c r="C239" s="680"/>
      <c r="D239" s="680"/>
      <c r="E239" s="680"/>
      <c r="F239" s="680"/>
      <c r="G239" s="680"/>
      <c r="H239" s="680"/>
      <c r="I239" s="680"/>
      <c r="J239" s="680"/>
      <c r="K239" s="680"/>
      <c r="L239" s="680"/>
      <c r="M239" s="511"/>
      <c r="N239" s="511"/>
    </row>
    <row r="240" spans="1:12" s="515" customFormat="1" ht="18.75">
      <c r="A240" s="513"/>
      <c r="B240" s="514" t="s">
        <v>682</v>
      </c>
      <c r="C240" s="513"/>
      <c r="D240" s="513"/>
      <c r="E240" s="513"/>
      <c r="F240" s="513"/>
      <c r="G240" s="513"/>
      <c r="H240" s="513"/>
      <c r="I240" s="513"/>
      <c r="J240" s="513"/>
      <c r="K240" s="513"/>
      <c r="L240" s="513"/>
    </row>
    <row r="241" spans="1:12" s="515" customFormat="1" ht="18.75">
      <c r="A241" s="513"/>
      <c r="B241" s="514" t="s">
        <v>437</v>
      </c>
      <c r="C241" s="513"/>
      <c r="D241" s="513"/>
      <c r="E241" s="513"/>
      <c r="F241" s="513"/>
      <c r="G241" s="513"/>
      <c r="H241" s="513"/>
      <c r="I241" s="513"/>
      <c r="J241" s="513"/>
      <c r="K241" s="513"/>
      <c r="L241" s="513"/>
    </row>
    <row r="242" spans="1:12" s="516" customFormat="1" ht="18.75">
      <c r="A242" s="670" t="s">
        <v>174</v>
      </c>
      <c r="B242" s="670"/>
      <c r="C242" s="670"/>
      <c r="D242" s="670"/>
      <c r="E242" s="670"/>
      <c r="F242" s="670"/>
      <c r="G242" s="670"/>
      <c r="H242" s="670"/>
      <c r="I242" s="670"/>
      <c r="J242" s="670"/>
      <c r="K242" s="670"/>
      <c r="L242" s="670"/>
    </row>
    <row r="243" spans="1:12" s="516" customFormat="1" ht="18.75">
      <c r="A243" s="671" t="s">
        <v>683</v>
      </c>
      <c r="B243" s="671"/>
      <c r="C243" s="671"/>
      <c r="D243" s="671"/>
      <c r="E243" s="671"/>
      <c r="F243" s="671"/>
      <c r="G243" s="671"/>
      <c r="H243" s="671"/>
      <c r="I243" s="671"/>
      <c r="J243" s="671"/>
      <c r="K243" s="671"/>
      <c r="L243" s="671"/>
    </row>
    <row r="244" spans="1:12" s="520" customFormat="1" ht="18.75">
      <c r="A244" s="689" t="s">
        <v>24</v>
      </c>
      <c r="B244" s="672" t="s">
        <v>25</v>
      </c>
      <c r="C244" s="681" t="s">
        <v>26</v>
      </c>
      <c r="D244" s="517" t="s">
        <v>27</v>
      </c>
      <c r="E244" s="687" t="s">
        <v>724</v>
      </c>
      <c r="F244" s="687"/>
      <c r="G244" s="687"/>
      <c r="H244" s="687"/>
      <c r="I244" s="688"/>
      <c r="J244" s="518" t="s">
        <v>413</v>
      </c>
      <c r="K244" s="519" t="s">
        <v>725</v>
      </c>
      <c r="L244" s="517" t="s">
        <v>726</v>
      </c>
    </row>
    <row r="245" spans="1:12" s="520" customFormat="1" ht="18.75">
      <c r="A245" s="690"/>
      <c r="B245" s="673"/>
      <c r="C245" s="682"/>
      <c r="D245" s="521" t="s">
        <v>28</v>
      </c>
      <c r="E245" s="522">
        <v>2561</v>
      </c>
      <c r="F245" s="517">
        <v>2562</v>
      </c>
      <c r="G245" s="522">
        <v>2563</v>
      </c>
      <c r="H245" s="517">
        <v>2564</v>
      </c>
      <c r="I245" s="517">
        <v>2565</v>
      </c>
      <c r="J245" s="523" t="s">
        <v>414</v>
      </c>
      <c r="K245" s="524" t="s">
        <v>431</v>
      </c>
      <c r="L245" s="521" t="s">
        <v>727</v>
      </c>
    </row>
    <row r="246" spans="1:12" s="520" customFormat="1" ht="18.75">
      <c r="A246" s="691"/>
      <c r="B246" s="674"/>
      <c r="C246" s="683"/>
      <c r="D246" s="525"/>
      <c r="E246" s="526" t="s">
        <v>30</v>
      </c>
      <c r="F246" s="525" t="s">
        <v>30</v>
      </c>
      <c r="G246" s="526" t="s">
        <v>30</v>
      </c>
      <c r="H246" s="525" t="s">
        <v>30</v>
      </c>
      <c r="I246" s="525" t="s">
        <v>30</v>
      </c>
      <c r="J246" s="527"/>
      <c r="K246" s="528"/>
      <c r="L246" s="525"/>
    </row>
    <row r="247" spans="1:12" s="536" customFormat="1" ht="16.5">
      <c r="A247" s="529">
        <v>1</v>
      </c>
      <c r="B247" s="530" t="s">
        <v>731</v>
      </c>
      <c r="C247" s="531" t="s">
        <v>105</v>
      </c>
      <c r="D247" s="531" t="s">
        <v>728</v>
      </c>
      <c r="E247" s="532">
        <v>704000</v>
      </c>
      <c r="F247" s="532">
        <v>704000</v>
      </c>
      <c r="G247" s="533">
        <v>710000</v>
      </c>
      <c r="H247" s="533">
        <v>710000</v>
      </c>
      <c r="I247" s="533">
        <v>710000</v>
      </c>
      <c r="J247" s="534" t="s">
        <v>740</v>
      </c>
      <c r="K247" s="531" t="s">
        <v>759</v>
      </c>
      <c r="L247" s="535" t="s">
        <v>180</v>
      </c>
    </row>
    <row r="248" spans="1:12" s="536" customFormat="1" ht="16.5">
      <c r="A248" s="537"/>
      <c r="B248" s="538" t="s">
        <v>732</v>
      </c>
      <c r="C248" s="539" t="s">
        <v>106</v>
      </c>
      <c r="D248" s="539" t="s">
        <v>729</v>
      </c>
      <c r="E248" s="537"/>
      <c r="F248" s="537"/>
      <c r="G248" s="540"/>
      <c r="H248" s="540"/>
      <c r="I248" s="540"/>
      <c r="J248" s="541" t="s">
        <v>576</v>
      </c>
      <c r="K248" s="539" t="s">
        <v>760</v>
      </c>
      <c r="L248" s="537" t="s">
        <v>1389</v>
      </c>
    </row>
    <row r="249" spans="1:12" s="536" customFormat="1" ht="16.5">
      <c r="A249" s="537"/>
      <c r="B249" s="538" t="s">
        <v>733</v>
      </c>
      <c r="C249" s="539" t="s">
        <v>107</v>
      </c>
      <c r="D249" s="539" t="s">
        <v>730</v>
      </c>
      <c r="E249" s="537"/>
      <c r="F249" s="537"/>
      <c r="G249" s="540"/>
      <c r="H249" s="540"/>
      <c r="I249" s="540"/>
      <c r="J249" s="537" t="s">
        <v>577</v>
      </c>
      <c r="K249" s="539" t="s">
        <v>761</v>
      </c>
      <c r="L249" s="537" t="s">
        <v>1390</v>
      </c>
    </row>
    <row r="250" spans="1:12" s="536" customFormat="1" ht="16.5">
      <c r="A250" s="537"/>
      <c r="B250" s="538" t="s">
        <v>734</v>
      </c>
      <c r="C250" s="539"/>
      <c r="D250" s="539"/>
      <c r="E250" s="537"/>
      <c r="F250" s="537"/>
      <c r="G250" s="540"/>
      <c r="H250" s="540"/>
      <c r="I250" s="540"/>
      <c r="J250" s="537" t="s">
        <v>578</v>
      </c>
      <c r="K250" s="539"/>
      <c r="L250" s="537"/>
    </row>
    <row r="251" spans="1:12" s="536" customFormat="1" ht="16.5">
      <c r="A251" s="537"/>
      <c r="B251" s="538" t="s">
        <v>735</v>
      </c>
      <c r="C251" s="539"/>
      <c r="D251" s="539"/>
      <c r="E251" s="537"/>
      <c r="F251" s="537"/>
      <c r="G251" s="540"/>
      <c r="H251" s="540"/>
      <c r="I251" s="540"/>
      <c r="J251" s="537" t="s">
        <v>579</v>
      </c>
      <c r="K251" s="539"/>
      <c r="L251" s="537"/>
    </row>
    <row r="252" spans="1:12" s="536" customFormat="1" ht="16.5">
      <c r="A252" s="537"/>
      <c r="B252" s="538" t="s">
        <v>736</v>
      </c>
      <c r="C252" s="539"/>
      <c r="D252" s="539"/>
      <c r="E252" s="537"/>
      <c r="F252" s="537"/>
      <c r="G252" s="540"/>
      <c r="H252" s="540"/>
      <c r="I252" s="540"/>
      <c r="J252" s="537"/>
      <c r="K252" s="539"/>
      <c r="L252" s="537"/>
    </row>
    <row r="253" spans="1:12" s="536" customFormat="1" ht="16.5">
      <c r="A253" s="537"/>
      <c r="B253" s="538" t="s">
        <v>737</v>
      </c>
      <c r="C253" s="539"/>
      <c r="D253" s="539"/>
      <c r="E253" s="537"/>
      <c r="F253" s="537"/>
      <c r="G253" s="540"/>
      <c r="H253" s="540"/>
      <c r="I253" s="540"/>
      <c r="J253" s="537"/>
      <c r="K253" s="539"/>
      <c r="L253" s="537"/>
    </row>
    <row r="254" spans="1:12" s="536" customFormat="1" ht="16.5">
      <c r="A254" s="537"/>
      <c r="B254" s="538" t="s">
        <v>738</v>
      </c>
      <c r="C254" s="539"/>
      <c r="D254" s="539"/>
      <c r="E254" s="537"/>
      <c r="F254" s="537"/>
      <c r="G254" s="540"/>
      <c r="H254" s="540"/>
      <c r="I254" s="540"/>
      <c r="J254" s="537"/>
      <c r="K254" s="539"/>
      <c r="L254" s="537"/>
    </row>
    <row r="255" spans="1:12" s="536" customFormat="1" ht="16.5">
      <c r="A255" s="537"/>
      <c r="B255" s="538" t="s">
        <v>739</v>
      </c>
      <c r="C255" s="539"/>
      <c r="D255" s="539"/>
      <c r="E255" s="537"/>
      <c r="F255" s="537"/>
      <c r="G255" s="540"/>
      <c r="H255" s="540"/>
      <c r="I255" s="540"/>
      <c r="J255" s="537"/>
      <c r="K255" s="539"/>
      <c r="L255" s="537"/>
    </row>
    <row r="256" spans="1:12" s="536" customFormat="1" ht="7.5" customHeight="1">
      <c r="A256" s="542"/>
      <c r="B256" s="543"/>
      <c r="C256" s="544"/>
      <c r="D256" s="544"/>
      <c r="E256" s="544"/>
      <c r="F256" s="542"/>
      <c r="G256" s="545"/>
      <c r="H256" s="545"/>
      <c r="I256" s="545"/>
      <c r="J256" s="542"/>
      <c r="K256" s="544"/>
      <c r="L256" s="542"/>
    </row>
    <row r="257" spans="1:12" s="536" customFormat="1" ht="15.75">
      <c r="A257" s="546">
        <v>2</v>
      </c>
      <c r="B257" s="539" t="s">
        <v>851</v>
      </c>
      <c r="C257" s="539" t="s">
        <v>853</v>
      </c>
      <c r="D257" s="547" t="s">
        <v>855</v>
      </c>
      <c r="E257" s="548">
        <v>10000</v>
      </c>
      <c r="F257" s="549">
        <v>10000</v>
      </c>
      <c r="G257" s="549">
        <v>10000</v>
      </c>
      <c r="H257" s="549">
        <v>10000</v>
      </c>
      <c r="I257" s="549">
        <v>10000</v>
      </c>
      <c r="J257" s="534" t="s">
        <v>604</v>
      </c>
      <c r="K257" s="537" t="s">
        <v>859</v>
      </c>
      <c r="L257" s="537" t="s">
        <v>180</v>
      </c>
    </row>
    <row r="258" spans="1:12" s="536" customFormat="1" ht="15.75">
      <c r="A258" s="537"/>
      <c r="B258" s="539" t="s">
        <v>852</v>
      </c>
      <c r="C258" s="539" t="s">
        <v>854</v>
      </c>
      <c r="D258" s="539" t="s">
        <v>856</v>
      </c>
      <c r="E258" s="537"/>
      <c r="F258" s="537"/>
      <c r="G258" s="537"/>
      <c r="H258" s="537"/>
      <c r="I258" s="537"/>
      <c r="J258" s="537" t="s">
        <v>858</v>
      </c>
      <c r="K258" s="539" t="s">
        <v>860</v>
      </c>
      <c r="L258" s="537" t="s">
        <v>1391</v>
      </c>
    </row>
    <row r="259" spans="1:12" s="536" customFormat="1" ht="15" customHeight="1">
      <c r="A259" s="537"/>
      <c r="B259" s="539"/>
      <c r="C259" s="539"/>
      <c r="D259" s="550" t="s">
        <v>857</v>
      </c>
      <c r="E259" s="551"/>
      <c r="F259" s="537"/>
      <c r="G259" s="537"/>
      <c r="H259" s="537"/>
      <c r="I259" s="537"/>
      <c r="J259" s="537" t="s">
        <v>840</v>
      </c>
      <c r="K259" s="539" t="s">
        <v>861</v>
      </c>
      <c r="L259" s="537"/>
    </row>
    <row r="260" spans="1:12" s="536" customFormat="1" ht="15" customHeight="1">
      <c r="A260" s="537"/>
      <c r="B260" s="539"/>
      <c r="C260" s="539"/>
      <c r="D260" s="550"/>
      <c r="E260" s="551"/>
      <c r="F260" s="537"/>
      <c r="G260" s="537"/>
      <c r="H260" s="537"/>
      <c r="I260" s="537"/>
      <c r="J260" s="537"/>
      <c r="K260" s="539"/>
      <c r="L260" s="537"/>
    </row>
    <row r="261" spans="1:12" s="536" customFormat="1" ht="8.25" customHeight="1">
      <c r="A261" s="542"/>
      <c r="B261" s="544"/>
      <c r="C261" s="544"/>
      <c r="D261" s="544"/>
      <c r="E261" s="542"/>
      <c r="F261" s="542"/>
      <c r="G261" s="542"/>
      <c r="H261" s="542"/>
      <c r="I261" s="542"/>
      <c r="J261" s="552"/>
      <c r="K261" s="544"/>
      <c r="L261" s="542"/>
    </row>
    <row r="262" spans="1:12" s="536" customFormat="1" ht="15.75">
      <c r="A262" s="529">
        <v>3</v>
      </c>
      <c r="B262" s="531" t="s">
        <v>862</v>
      </c>
      <c r="C262" s="531" t="s">
        <v>853</v>
      </c>
      <c r="D262" s="553" t="s">
        <v>855</v>
      </c>
      <c r="E262" s="554">
        <v>9960</v>
      </c>
      <c r="F262" s="555">
        <v>9960</v>
      </c>
      <c r="G262" s="555">
        <v>9960</v>
      </c>
      <c r="H262" s="555">
        <v>9960</v>
      </c>
      <c r="I262" s="555">
        <v>9960</v>
      </c>
      <c r="J262" s="534" t="s">
        <v>604</v>
      </c>
      <c r="K262" s="535" t="s">
        <v>859</v>
      </c>
      <c r="L262" s="535" t="s">
        <v>180</v>
      </c>
    </row>
    <row r="263" spans="1:12" s="536" customFormat="1" ht="15.75">
      <c r="A263" s="537"/>
      <c r="B263" s="539" t="s">
        <v>863</v>
      </c>
      <c r="C263" s="539" t="s">
        <v>864</v>
      </c>
      <c r="D263" s="539" t="s">
        <v>856</v>
      </c>
      <c r="E263" s="537"/>
      <c r="F263" s="537"/>
      <c r="G263" s="537"/>
      <c r="H263" s="537"/>
      <c r="I263" s="537"/>
      <c r="J263" s="537" t="s">
        <v>858</v>
      </c>
      <c r="K263" s="539" t="s">
        <v>860</v>
      </c>
      <c r="L263" s="537" t="s">
        <v>1392</v>
      </c>
    </row>
    <row r="264" spans="1:12" s="536" customFormat="1" ht="15" customHeight="1">
      <c r="A264" s="537"/>
      <c r="B264" s="539"/>
      <c r="C264" s="539"/>
      <c r="D264" s="550" t="s">
        <v>857</v>
      </c>
      <c r="E264" s="551"/>
      <c r="F264" s="537"/>
      <c r="G264" s="537"/>
      <c r="H264" s="537"/>
      <c r="I264" s="537"/>
      <c r="J264" s="537" t="s">
        <v>840</v>
      </c>
      <c r="K264" s="539" t="s">
        <v>861</v>
      </c>
      <c r="L264" s="537" t="s">
        <v>837</v>
      </c>
    </row>
    <row r="265" spans="1:12" s="536" customFormat="1" ht="15" customHeight="1">
      <c r="A265" s="537"/>
      <c r="B265" s="539"/>
      <c r="C265" s="539"/>
      <c r="D265" s="550"/>
      <c r="E265" s="551"/>
      <c r="F265" s="537"/>
      <c r="G265" s="537"/>
      <c r="H265" s="537"/>
      <c r="I265" s="537"/>
      <c r="J265" s="537"/>
      <c r="K265" s="539"/>
      <c r="L265" s="537"/>
    </row>
    <row r="266" spans="1:12" s="536" customFormat="1" ht="15.75">
      <c r="A266" s="542"/>
      <c r="B266" s="544"/>
      <c r="C266" s="544"/>
      <c r="D266" s="544"/>
      <c r="E266" s="542"/>
      <c r="F266" s="542"/>
      <c r="G266" s="542"/>
      <c r="H266" s="542"/>
      <c r="I266" s="542"/>
      <c r="J266" s="552"/>
      <c r="K266" s="544"/>
      <c r="L266" s="542"/>
    </row>
    <row r="267" spans="1:12" s="536" customFormat="1" ht="15.75">
      <c r="A267" s="556"/>
      <c r="B267" s="557"/>
      <c r="C267" s="557"/>
      <c r="D267" s="557"/>
      <c r="E267" s="556"/>
      <c r="F267" s="556"/>
      <c r="G267" s="556"/>
      <c r="H267" s="556"/>
      <c r="I267" s="556"/>
      <c r="J267" s="558"/>
      <c r="K267" s="557"/>
      <c r="L267" s="556"/>
    </row>
    <row r="268" spans="1:14" s="512" customFormat="1" ht="20.25">
      <c r="A268" s="680" t="s">
        <v>22</v>
      </c>
      <c r="B268" s="680"/>
      <c r="C268" s="680"/>
      <c r="D268" s="680"/>
      <c r="E268" s="680"/>
      <c r="F268" s="680"/>
      <c r="G268" s="680"/>
      <c r="H268" s="680"/>
      <c r="I268" s="680"/>
      <c r="J268" s="680"/>
      <c r="K268" s="680"/>
      <c r="L268" s="680"/>
      <c r="M268" s="511"/>
      <c r="N268" s="511"/>
    </row>
    <row r="269" spans="1:14" s="512" customFormat="1" ht="20.25">
      <c r="A269" s="680" t="s">
        <v>680</v>
      </c>
      <c r="B269" s="680"/>
      <c r="C269" s="680"/>
      <c r="D269" s="680"/>
      <c r="E269" s="680"/>
      <c r="F269" s="680"/>
      <c r="G269" s="680"/>
      <c r="H269" s="680"/>
      <c r="I269" s="680"/>
      <c r="J269" s="680"/>
      <c r="K269" s="680"/>
      <c r="L269" s="680"/>
      <c r="M269" s="511"/>
      <c r="N269" s="511"/>
    </row>
    <row r="270" spans="1:14" s="512" customFormat="1" ht="20.25">
      <c r="A270" s="680" t="s">
        <v>285</v>
      </c>
      <c r="B270" s="680"/>
      <c r="C270" s="680"/>
      <c r="D270" s="680"/>
      <c r="E270" s="680"/>
      <c r="F270" s="680"/>
      <c r="G270" s="680"/>
      <c r="H270" s="680"/>
      <c r="I270" s="680"/>
      <c r="J270" s="680"/>
      <c r="K270" s="680"/>
      <c r="L270" s="680"/>
      <c r="M270" s="511"/>
      <c r="N270" s="511"/>
    </row>
    <row r="271" spans="1:12" s="515" customFormat="1" ht="18.75">
      <c r="A271" s="513"/>
      <c r="B271" s="514" t="s">
        <v>682</v>
      </c>
      <c r="C271" s="513"/>
      <c r="D271" s="513"/>
      <c r="E271" s="513"/>
      <c r="F271" s="513"/>
      <c r="G271" s="513"/>
      <c r="H271" s="513"/>
      <c r="I271" s="513"/>
      <c r="J271" s="513"/>
      <c r="K271" s="513"/>
      <c r="L271" s="513"/>
    </row>
    <row r="272" spans="1:12" s="515" customFormat="1" ht="18.75">
      <c r="A272" s="513"/>
      <c r="B272" s="514" t="s">
        <v>437</v>
      </c>
      <c r="C272" s="513"/>
      <c r="D272" s="513"/>
      <c r="E272" s="513"/>
      <c r="F272" s="513"/>
      <c r="G272" s="513"/>
      <c r="H272" s="513"/>
      <c r="I272" s="513"/>
      <c r="J272" s="513"/>
      <c r="K272" s="513"/>
      <c r="L272" s="513"/>
    </row>
    <row r="273" spans="1:12" s="516" customFormat="1" ht="18.75">
      <c r="A273" s="670" t="s">
        <v>174</v>
      </c>
      <c r="B273" s="670"/>
      <c r="C273" s="670"/>
      <c r="D273" s="670"/>
      <c r="E273" s="670"/>
      <c r="F273" s="670"/>
      <c r="G273" s="670"/>
      <c r="H273" s="670"/>
      <c r="I273" s="670"/>
      <c r="J273" s="670"/>
      <c r="K273" s="670"/>
      <c r="L273" s="670"/>
    </row>
    <row r="274" spans="1:12" s="516" customFormat="1" ht="18.75">
      <c r="A274" s="671" t="s">
        <v>683</v>
      </c>
      <c r="B274" s="671"/>
      <c r="C274" s="671"/>
      <c r="D274" s="671"/>
      <c r="E274" s="671"/>
      <c r="F274" s="671"/>
      <c r="G274" s="671"/>
      <c r="H274" s="671"/>
      <c r="I274" s="671"/>
      <c r="J274" s="671"/>
      <c r="K274" s="671"/>
      <c r="L274" s="671"/>
    </row>
    <row r="275" spans="1:12" s="520" customFormat="1" ht="18.75">
      <c r="A275" s="689" t="s">
        <v>24</v>
      </c>
      <c r="B275" s="672" t="s">
        <v>25</v>
      </c>
      <c r="C275" s="681" t="s">
        <v>26</v>
      </c>
      <c r="D275" s="517" t="s">
        <v>27</v>
      </c>
      <c r="E275" s="687" t="s">
        <v>724</v>
      </c>
      <c r="F275" s="687"/>
      <c r="G275" s="687"/>
      <c r="H275" s="687"/>
      <c r="I275" s="688"/>
      <c r="J275" s="518" t="s">
        <v>413</v>
      </c>
      <c r="K275" s="519" t="s">
        <v>725</v>
      </c>
      <c r="L275" s="517" t="s">
        <v>726</v>
      </c>
    </row>
    <row r="276" spans="1:12" s="520" customFormat="1" ht="18.75">
      <c r="A276" s="690"/>
      <c r="B276" s="673"/>
      <c r="C276" s="682"/>
      <c r="D276" s="521" t="s">
        <v>28</v>
      </c>
      <c r="E276" s="522">
        <v>2561</v>
      </c>
      <c r="F276" s="517">
        <v>2562</v>
      </c>
      <c r="G276" s="522">
        <v>2563</v>
      </c>
      <c r="H276" s="522"/>
      <c r="I276" s="517">
        <v>2564</v>
      </c>
      <c r="J276" s="523" t="s">
        <v>414</v>
      </c>
      <c r="K276" s="524" t="s">
        <v>431</v>
      </c>
      <c r="L276" s="521" t="s">
        <v>727</v>
      </c>
    </row>
    <row r="277" spans="1:12" s="520" customFormat="1" ht="18.75">
      <c r="A277" s="691"/>
      <c r="B277" s="674"/>
      <c r="C277" s="683"/>
      <c r="D277" s="525"/>
      <c r="E277" s="526" t="s">
        <v>30</v>
      </c>
      <c r="F277" s="525" t="s">
        <v>30</v>
      </c>
      <c r="G277" s="526" t="s">
        <v>30</v>
      </c>
      <c r="H277" s="526"/>
      <c r="I277" s="525" t="s">
        <v>30</v>
      </c>
      <c r="J277" s="527"/>
      <c r="K277" s="528"/>
      <c r="L277" s="525"/>
    </row>
    <row r="278" spans="1:12" s="536" customFormat="1" ht="15.75">
      <c r="A278" s="529">
        <v>4</v>
      </c>
      <c r="B278" s="531" t="s">
        <v>877</v>
      </c>
      <c r="C278" s="531" t="s">
        <v>880</v>
      </c>
      <c r="D278" s="531" t="s">
        <v>882</v>
      </c>
      <c r="E278" s="532">
        <v>369000</v>
      </c>
      <c r="F278" s="532">
        <v>369000</v>
      </c>
      <c r="G278" s="533">
        <v>369000</v>
      </c>
      <c r="H278" s="533">
        <v>369000</v>
      </c>
      <c r="I278" s="533">
        <v>369000</v>
      </c>
      <c r="J278" s="534" t="s">
        <v>740</v>
      </c>
      <c r="K278" s="531" t="s">
        <v>759</v>
      </c>
      <c r="L278" s="535" t="s">
        <v>180</v>
      </c>
    </row>
    <row r="279" spans="1:12" s="536" customFormat="1" ht="15.75">
      <c r="A279" s="537"/>
      <c r="B279" s="539" t="s">
        <v>878</v>
      </c>
      <c r="C279" s="539" t="s">
        <v>881</v>
      </c>
      <c r="D279" s="539" t="s">
        <v>883</v>
      </c>
      <c r="E279" s="537"/>
      <c r="F279" s="537"/>
      <c r="G279" s="540"/>
      <c r="H279" s="540"/>
      <c r="I279" s="540"/>
      <c r="J279" s="541" t="s">
        <v>885</v>
      </c>
      <c r="K279" s="539" t="s">
        <v>889</v>
      </c>
      <c r="L279" s="537" t="s">
        <v>741</v>
      </c>
    </row>
    <row r="280" spans="1:12" s="536" customFormat="1" ht="15.75">
      <c r="A280" s="537"/>
      <c r="B280" s="539" t="s">
        <v>879</v>
      </c>
      <c r="C280" s="539"/>
      <c r="D280" s="539" t="s">
        <v>884</v>
      </c>
      <c r="E280" s="537"/>
      <c r="F280" s="537"/>
      <c r="G280" s="540"/>
      <c r="H280" s="540"/>
      <c r="I280" s="540"/>
      <c r="J280" s="537" t="s">
        <v>886</v>
      </c>
      <c r="K280" s="539"/>
      <c r="L280" s="537" t="s">
        <v>890</v>
      </c>
    </row>
    <row r="281" spans="1:12" s="536" customFormat="1" ht="16.5">
      <c r="A281" s="537"/>
      <c r="B281" s="538"/>
      <c r="C281" s="539"/>
      <c r="D281" s="539"/>
      <c r="E281" s="537"/>
      <c r="F281" s="537"/>
      <c r="G281" s="540"/>
      <c r="H281" s="540"/>
      <c r="I281" s="540"/>
      <c r="J281" s="537" t="s">
        <v>887</v>
      </c>
      <c r="K281" s="539"/>
      <c r="L281" s="537" t="s">
        <v>741</v>
      </c>
    </row>
    <row r="282" spans="1:12" s="536" customFormat="1" ht="16.5">
      <c r="A282" s="537"/>
      <c r="B282" s="538"/>
      <c r="C282" s="539"/>
      <c r="D282" s="539"/>
      <c r="E282" s="537"/>
      <c r="F282" s="537"/>
      <c r="G282" s="540"/>
      <c r="H282" s="540"/>
      <c r="I282" s="540"/>
      <c r="J282" s="537" t="s">
        <v>888</v>
      </c>
      <c r="K282" s="539"/>
      <c r="L282" s="537" t="s">
        <v>847</v>
      </c>
    </row>
    <row r="283" spans="1:12" s="536" customFormat="1" ht="14.25" customHeight="1">
      <c r="A283" s="542"/>
      <c r="B283" s="543"/>
      <c r="C283" s="544"/>
      <c r="D283" s="544"/>
      <c r="E283" s="544"/>
      <c r="F283" s="542"/>
      <c r="G283" s="545"/>
      <c r="H283" s="545"/>
      <c r="I283" s="545"/>
      <c r="J283" s="542"/>
      <c r="K283" s="544"/>
      <c r="L283" s="542"/>
    </row>
    <row r="284" spans="1:12" s="536" customFormat="1" ht="15.75">
      <c r="A284" s="546">
        <v>5</v>
      </c>
      <c r="B284" s="539" t="s">
        <v>891</v>
      </c>
      <c r="C284" s="539" t="s">
        <v>892</v>
      </c>
      <c r="D284" s="547" t="s">
        <v>894</v>
      </c>
      <c r="E284" s="548">
        <v>73000</v>
      </c>
      <c r="F284" s="549">
        <v>73000</v>
      </c>
      <c r="G284" s="549">
        <v>73000</v>
      </c>
      <c r="H284" s="549">
        <v>73000</v>
      </c>
      <c r="I284" s="549">
        <v>73000</v>
      </c>
      <c r="J284" s="534" t="s">
        <v>740</v>
      </c>
      <c r="K284" s="537" t="s">
        <v>897</v>
      </c>
      <c r="L284" s="537" t="s">
        <v>319</v>
      </c>
    </row>
    <row r="285" spans="1:12" s="536" customFormat="1" ht="15.75">
      <c r="A285" s="537"/>
      <c r="B285" s="539"/>
      <c r="C285" s="539" t="s">
        <v>893</v>
      </c>
      <c r="D285" s="539"/>
      <c r="E285" s="537"/>
      <c r="F285" s="537"/>
      <c r="G285" s="537"/>
      <c r="H285" s="537"/>
      <c r="I285" s="537"/>
      <c r="J285" s="537" t="s">
        <v>895</v>
      </c>
      <c r="K285" s="539" t="s">
        <v>898</v>
      </c>
      <c r="L285" s="537" t="s">
        <v>1393</v>
      </c>
    </row>
    <row r="286" spans="1:12" s="536" customFormat="1" ht="15" customHeight="1">
      <c r="A286" s="537"/>
      <c r="B286" s="539"/>
      <c r="C286" s="539"/>
      <c r="D286" s="550"/>
      <c r="E286" s="551"/>
      <c r="F286" s="537"/>
      <c r="G286" s="537"/>
      <c r="H286" s="537"/>
      <c r="I286" s="537"/>
      <c r="J286" s="537" t="s">
        <v>896</v>
      </c>
      <c r="K286" s="539" t="s">
        <v>899</v>
      </c>
      <c r="L286" s="537"/>
    </row>
    <row r="287" spans="1:12" s="536" customFormat="1" ht="15" customHeight="1">
      <c r="A287" s="542"/>
      <c r="B287" s="544"/>
      <c r="C287" s="544"/>
      <c r="D287" s="559"/>
      <c r="E287" s="560"/>
      <c r="F287" s="542"/>
      <c r="G287" s="542"/>
      <c r="H287" s="542"/>
      <c r="I287" s="542"/>
      <c r="J287" s="542"/>
      <c r="K287" s="544"/>
      <c r="L287" s="542"/>
    </row>
    <row r="288" spans="1:12" s="536" customFormat="1" ht="15" customHeight="1">
      <c r="A288" s="537">
        <v>6</v>
      </c>
      <c r="B288" s="539" t="s">
        <v>1448</v>
      </c>
      <c r="C288" s="539" t="s">
        <v>1450</v>
      </c>
      <c r="D288" s="550" t="s">
        <v>1452</v>
      </c>
      <c r="E288" s="551" t="s">
        <v>403</v>
      </c>
      <c r="F288" s="537" t="s">
        <v>403</v>
      </c>
      <c r="G288" s="561">
        <v>50000</v>
      </c>
      <c r="H288" s="561">
        <v>50000</v>
      </c>
      <c r="I288" s="561">
        <v>50000</v>
      </c>
      <c r="J288" s="534" t="s">
        <v>740</v>
      </c>
      <c r="K288" s="537" t="s">
        <v>897</v>
      </c>
      <c r="L288" s="537" t="s">
        <v>319</v>
      </c>
    </row>
    <row r="289" spans="1:12" s="536" customFormat="1" ht="15" customHeight="1">
      <c r="A289" s="537"/>
      <c r="B289" s="539" t="s">
        <v>1449</v>
      </c>
      <c r="C289" s="539" t="s">
        <v>1451</v>
      </c>
      <c r="D289" s="550" t="s">
        <v>1453</v>
      </c>
      <c r="E289" s="551"/>
      <c r="F289" s="537"/>
      <c r="G289" s="537"/>
      <c r="H289" s="537"/>
      <c r="I289" s="537"/>
      <c r="J289" s="537" t="s">
        <v>895</v>
      </c>
      <c r="K289" s="539" t="s">
        <v>898</v>
      </c>
      <c r="L289" s="537" t="s">
        <v>741</v>
      </c>
    </row>
    <row r="290" spans="1:12" s="536" customFormat="1" ht="15" customHeight="1">
      <c r="A290" s="537"/>
      <c r="B290" s="539"/>
      <c r="C290" s="539"/>
      <c r="D290" s="550" t="s">
        <v>1454</v>
      </c>
      <c r="E290" s="551"/>
      <c r="F290" s="537"/>
      <c r="G290" s="537"/>
      <c r="H290" s="537"/>
      <c r="I290" s="537"/>
      <c r="J290" s="537" t="s">
        <v>896</v>
      </c>
      <c r="K290" s="539" t="s">
        <v>899</v>
      </c>
      <c r="L290" s="537" t="s">
        <v>168</v>
      </c>
    </row>
    <row r="291" spans="1:12" s="536" customFormat="1" ht="15" customHeight="1">
      <c r="A291" s="537"/>
      <c r="B291" s="539"/>
      <c r="C291" s="539"/>
      <c r="D291" s="550" t="s">
        <v>1455</v>
      </c>
      <c r="E291" s="551"/>
      <c r="F291" s="537"/>
      <c r="G291" s="537"/>
      <c r="H291" s="537"/>
      <c r="I291" s="537"/>
      <c r="J291" s="537"/>
      <c r="K291" s="539"/>
      <c r="L291" s="537"/>
    </row>
    <row r="292" spans="1:12" s="536" customFormat="1" ht="15" customHeight="1">
      <c r="A292" s="537"/>
      <c r="B292" s="539"/>
      <c r="C292" s="539"/>
      <c r="D292" s="550"/>
      <c r="E292" s="551"/>
      <c r="F292" s="537"/>
      <c r="G292" s="537"/>
      <c r="H292" s="537"/>
      <c r="I292" s="537"/>
      <c r="J292" s="537"/>
      <c r="K292" s="539"/>
      <c r="L292" s="537"/>
    </row>
    <row r="293" spans="1:12" s="536" customFormat="1" ht="15" customHeight="1">
      <c r="A293" s="537"/>
      <c r="B293" s="539"/>
      <c r="C293" s="539"/>
      <c r="D293" s="550"/>
      <c r="E293" s="551"/>
      <c r="F293" s="537"/>
      <c r="G293" s="537"/>
      <c r="H293" s="537"/>
      <c r="I293" s="537"/>
      <c r="J293" s="537"/>
      <c r="K293" s="539"/>
      <c r="L293" s="537"/>
    </row>
    <row r="294" spans="1:12" s="361" customFormat="1" ht="15" customHeight="1">
      <c r="A294" s="19"/>
      <c r="B294" s="20"/>
      <c r="C294" s="20"/>
      <c r="D294" s="49"/>
      <c r="E294" s="27"/>
      <c r="F294" s="19"/>
      <c r="G294" s="19"/>
      <c r="H294" s="19"/>
      <c r="I294" s="19"/>
      <c r="J294" s="19"/>
      <c r="K294" s="20"/>
      <c r="L294" s="19"/>
    </row>
    <row r="295" spans="1:12" s="349" customFormat="1" ht="15.75">
      <c r="A295" s="252"/>
      <c r="B295" s="260"/>
      <c r="C295" s="260"/>
      <c r="D295" s="260"/>
      <c r="E295" s="252"/>
      <c r="F295" s="252"/>
      <c r="G295" s="252"/>
      <c r="H295" s="252"/>
      <c r="I295" s="252"/>
      <c r="J295" s="184"/>
      <c r="K295" s="260"/>
      <c r="L295" s="252"/>
    </row>
    <row r="296" spans="1:12" s="363" customFormat="1" ht="15.75">
      <c r="A296" s="383" t="s">
        <v>1240</v>
      </c>
      <c r="B296" s="425" t="s">
        <v>1342</v>
      </c>
      <c r="C296" s="425" t="s">
        <v>403</v>
      </c>
      <c r="D296" s="427" t="s">
        <v>403</v>
      </c>
      <c r="E296" s="428">
        <f>SUM(E247+E257+E262+E278+E284)</f>
        <v>1165960</v>
      </c>
      <c r="F296" s="428">
        <f>SUM(F247+F257+F262+F278+F284)</f>
        <v>1165960</v>
      </c>
      <c r="G296" s="428">
        <f>SUM(G247+G257+G262+G278+G284)</f>
        <v>1171960</v>
      </c>
      <c r="H296" s="428"/>
      <c r="I296" s="428">
        <f>SUM(I247+I257+I262+I278+I284)</f>
        <v>1171960</v>
      </c>
      <c r="J296" s="429" t="s">
        <v>403</v>
      </c>
      <c r="K296" s="424" t="s">
        <v>403</v>
      </c>
      <c r="L296" s="424" t="s">
        <v>403</v>
      </c>
    </row>
    <row r="297" spans="1:12" s="363" customFormat="1" ht="15.75">
      <c r="A297" s="46"/>
      <c r="B297" s="35"/>
      <c r="C297" s="35"/>
      <c r="D297" s="35"/>
      <c r="E297" s="46"/>
      <c r="F297" s="46"/>
      <c r="G297" s="46"/>
      <c r="H297" s="46"/>
      <c r="I297" s="46"/>
      <c r="J297" s="46"/>
      <c r="K297" s="35"/>
      <c r="L297" s="46"/>
    </row>
    <row r="298" spans="1:12" s="363" customFormat="1" ht="15.75">
      <c r="A298" s="46"/>
      <c r="B298" s="35"/>
      <c r="C298" s="35"/>
      <c r="D298" s="35"/>
      <c r="E298" s="46"/>
      <c r="F298" s="46"/>
      <c r="G298" s="46"/>
      <c r="H298" s="46"/>
      <c r="I298" s="46"/>
      <c r="J298" s="46"/>
      <c r="K298" s="35"/>
      <c r="L298" s="46"/>
    </row>
    <row r="299" spans="1:14" s="512" customFormat="1" ht="20.25">
      <c r="A299" s="680" t="s">
        <v>22</v>
      </c>
      <c r="B299" s="680"/>
      <c r="C299" s="680"/>
      <c r="D299" s="680"/>
      <c r="E299" s="680"/>
      <c r="F299" s="680"/>
      <c r="G299" s="680"/>
      <c r="H299" s="680"/>
      <c r="I299" s="680"/>
      <c r="J299" s="680"/>
      <c r="K299" s="680"/>
      <c r="L299" s="680"/>
      <c r="M299" s="511"/>
      <c r="N299" s="511"/>
    </row>
    <row r="300" spans="1:14" s="512" customFormat="1" ht="20.25">
      <c r="A300" s="680" t="s">
        <v>1388</v>
      </c>
      <c r="B300" s="680"/>
      <c r="C300" s="680"/>
      <c r="D300" s="680"/>
      <c r="E300" s="680"/>
      <c r="F300" s="680"/>
      <c r="G300" s="680"/>
      <c r="H300" s="680"/>
      <c r="I300" s="680"/>
      <c r="J300" s="680"/>
      <c r="K300" s="680"/>
      <c r="L300" s="680"/>
      <c r="M300" s="511"/>
      <c r="N300" s="511"/>
    </row>
    <row r="301" spans="1:14" s="512" customFormat="1" ht="20.25">
      <c r="A301" s="680" t="s">
        <v>285</v>
      </c>
      <c r="B301" s="680"/>
      <c r="C301" s="680"/>
      <c r="D301" s="680"/>
      <c r="E301" s="680"/>
      <c r="F301" s="680"/>
      <c r="G301" s="680"/>
      <c r="H301" s="680"/>
      <c r="I301" s="680"/>
      <c r="J301" s="680"/>
      <c r="K301" s="680"/>
      <c r="L301" s="680"/>
      <c r="M301" s="511"/>
      <c r="N301" s="511"/>
    </row>
    <row r="302" spans="1:12" s="515" customFormat="1" ht="18.75">
      <c r="A302" s="513"/>
      <c r="B302" s="514" t="s">
        <v>682</v>
      </c>
      <c r="C302" s="513"/>
      <c r="D302" s="513"/>
      <c r="E302" s="513"/>
      <c r="F302" s="513"/>
      <c r="G302" s="513"/>
      <c r="H302" s="513"/>
      <c r="I302" s="513"/>
      <c r="J302" s="513"/>
      <c r="K302" s="513"/>
      <c r="L302" s="513"/>
    </row>
    <row r="303" spans="1:12" s="515" customFormat="1" ht="18.75">
      <c r="A303" s="513"/>
      <c r="B303" s="514" t="s">
        <v>437</v>
      </c>
      <c r="C303" s="513"/>
      <c r="D303" s="513"/>
      <c r="E303" s="513"/>
      <c r="F303" s="513"/>
      <c r="G303" s="513"/>
      <c r="H303" s="513"/>
      <c r="I303" s="513"/>
      <c r="J303" s="513"/>
      <c r="K303" s="513"/>
      <c r="L303" s="513"/>
    </row>
    <row r="304" spans="1:12" s="516" customFormat="1" ht="18.75">
      <c r="A304" s="670" t="s">
        <v>174</v>
      </c>
      <c r="B304" s="670"/>
      <c r="C304" s="670"/>
      <c r="D304" s="670"/>
      <c r="E304" s="670"/>
      <c r="F304" s="670"/>
      <c r="G304" s="670"/>
      <c r="H304" s="670"/>
      <c r="I304" s="670"/>
      <c r="J304" s="670"/>
      <c r="K304" s="670"/>
      <c r="L304" s="670"/>
    </row>
    <row r="305" spans="1:12" s="516" customFormat="1" ht="18.75">
      <c r="A305" s="671" t="s">
        <v>742</v>
      </c>
      <c r="B305" s="671"/>
      <c r="C305" s="671"/>
      <c r="D305" s="671"/>
      <c r="E305" s="671"/>
      <c r="F305" s="671"/>
      <c r="G305" s="671"/>
      <c r="H305" s="671"/>
      <c r="I305" s="671"/>
      <c r="J305" s="671"/>
      <c r="K305" s="671"/>
      <c r="L305" s="671"/>
    </row>
    <row r="306" spans="1:12" s="565" customFormat="1" ht="20.25">
      <c r="A306" s="684" t="s">
        <v>24</v>
      </c>
      <c r="B306" s="672" t="s">
        <v>25</v>
      </c>
      <c r="C306" s="675" t="s">
        <v>26</v>
      </c>
      <c r="D306" s="562" t="s">
        <v>27</v>
      </c>
      <c r="E306" s="678" t="s">
        <v>724</v>
      </c>
      <c r="F306" s="678"/>
      <c r="G306" s="678"/>
      <c r="H306" s="678"/>
      <c r="I306" s="679"/>
      <c r="J306" s="563" t="s">
        <v>413</v>
      </c>
      <c r="K306" s="564" t="s">
        <v>725</v>
      </c>
      <c r="L306" s="562" t="s">
        <v>726</v>
      </c>
    </row>
    <row r="307" spans="1:12" s="565" customFormat="1" ht="20.25">
      <c r="A307" s="685"/>
      <c r="B307" s="673"/>
      <c r="C307" s="676"/>
      <c r="D307" s="521" t="s">
        <v>28</v>
      </c>
      <c r="E307" s="566">
        <v>2561</v>
      </c>
      <c r="F307" s="562">
        <v>2562</v>
      </c>
      <c r="G307" s="566">
        <v>2563</v>
      </c>
      <c r="H307" s="562">
        <v>2564</v>
      </c>
      <c r="I307" s="562">
        <v>2565</v>
      </c>
      <c r="J307" s="567" t="s">
        <v>414</v>
      </c>
      <c r="K307" s="568" t="s">
        <v>431</v>
      </c>
      <c r="L307" s="569" t="s">
        <v>727</v>
      </c>
    </row>
    <row r="308" spans="1:12" s="565" customFormat="1" ht="20.25">
      <c r="A308" s="686"/>
      <c r="B308" s="674"/>
      <c r="C308" s="677"/>
      <c r="D308" s="570"/>
      <c r="E308" s="571" t="s">
        <v>30</v>
      </c>
      <c r="F308" s="570" t="s">
        <v>30</v>
      </c>
      <c r="G308" s="571" t="s">
        <v>30</v>
      </c>
      <c r="H308" s="570" t="s">
        <v>30</v>
      </c>
      <c r="I308" s="570" t="s">
        <v>30</v>
      </c>
      <c r="J308" s="572"/>
      <c r="K308" s="573"/>
      <c r="L308" s="570"/>
    </row>
    <row r="309" spans="1:12" s="536" customFormat="1" ht="15.75">
      <c r="A309" s="537">
        <v>1</v>
      </c>
      <c r="B309" s="539" t="s">
        <v>743</v>
      </c>
      <c r="C309" s="539" t="s">
        <v>762</v>
      </c>
      <c r="D309" s="539" t="s">
        <v>744</v>
      </c>
      <c r="E309" s="561">
        <v>5000</v>
      </c>
      <c r="F309" s="561">
        <v>5000</v>
      </c>
      <c r="G309" s="561">
        <v>5000</v>
      </c>
      <c r="H309" s="561">
        <v>5000</v>
      </c>
      <c r="I309" s="561">
        <v>5000</v>
      </c>
      <c r="J309" s="574" t="s">
        <v>740</v>
      </c>
      <c r="K309" s="539" t="s">
        <v>748</v>
      </c>
      <c r="L309" s="539" t="s">
        <v>180</v>
      </c>
    </row>
    <row r="310" spans="1:12" s="536" customFormat="1" ht="15.75">
      <c r="A310" s="537"/>
      <c r="B310" s="539"/>
      <c r="C310" s="539" t="s">
        <v>763</v>
      </c>
      <c r="D310" s="539" t="s">
        <v>745</v>
      </c>
      <c r="E310" s="537"/>
      <c r="F310" s="561"/>
      <c r="G310" s="537"/>
      <c r="H310" s="537"/>
      <c r="I310" s="537"/>
      <c r="J310" s="574" t="s">
        <v>75</v>
      </c>
      <c r="K310" s="539" t="s">
        <v>749</v>
      </c>
      <c r="L310" s="539" t="s">
        <v>750</v>
      </c>
    </row>
    <row r="311" spans="1:12" s="536" customFormat="1" ht="15.75">
      <c r="A311" s="537"/>
      <c r="B311" s="539"/>
      <c r="C311" s="539"/>
      <c r="D311" s="539" t="s">
        <v>746</v>
      </c>
      <c r="E311" s="537"/>
      <c r="F311" s="561"/>
      <c r="G311" s="537"/>
      <c r="H311" s="537"/>
      <c r="I311" s="537"/>
      <c r="J311" s="574" t="s">
        <v>768</v>
      </c>
      <c r="K311" s="539"/>
      <c r="L311" s="539" t="s">
        <v>1394</v>
      </c>
    </row>
    <row r="312" spans="1:12" s="536" customFormat="1" ht="15.75">
      <c r="A312" s="537"/>
      <c r="B312" s="539"/>
      <c r="C312" s="539"/>
      <c r="D312" s="539" t="s">
        <v>747</v>
      </c>
      <c r="E312" s="537"/>
      <c r="F312" s="561"/>
      <c r="G312" s="537"/>
      <c r="H312" s="537"/>
      <c r="I312" s="537"/>
      <c r="J312" s="574" t="s">
        <v>588</v>
      </c>
      <c r="K312" s="539"/>
      <c r="L312" s="539" t="s">
        <v>758</v>
      </c>
    </row>
    <row r="313" spans="1:12" s="536" customFormat="1" ht="15.75">
      <c r="A313" s="537"/>
      <c r="B313" s="539"/>
      <c r="C313" s="539"/>
      <c r="D313" s="539"/>
      <c r="E313" s="537"/>
      <c r="F313" s="561"/>
      <c r="G313" s="537"/>
      <c r="H313" s="537"/>
      <c r="I313" s="537"/>
      <c r="J313" s="574"/>
      <c r="K313" s="539"/>
      <c r="L313" s="539"/>
    </row>
    <row r="314" spans="1:12" s="536" customFormat="1" ht="15.75">
      <c r="A314" s="542"/>
      <c r="B314" s="544"/>
      <c r="C314" s="544"/>
      <c r="D314" s="544"/>
      <c r="E314" s="544"/>
      <c r="F314" s="575"/>
      <c r="G314" s="544"/>
      <c r="H314" s="544"/>
      <c r="I314" s="544"/>
      <c r="J314" s="544"/>
      <c r="K314" s="544"/>
      <c r="L314" s="544"/>
    </row>
    <row r="315" spans="1:12" s="536" customFormat="1" ht="15.75">
      <c r="A315" s="529">
        <v>2</v>
      </c>
      <c r="B315" s="531" t="s">
        <v>751</v>
      </c>
      <c r="C315" s="531" t="s">
        <v>764</v>
      </c>
      <c r="D315" s="535" t="s">
        <v>744</v>
      </c>
      <c r="E315" s="532">
        <v>5000</v>
      </c>
      <c r="F315" s="532">
        <v>5000</v>
      </c>
      <c r="G315" s="532">
        <v>5000</v>
      </c>
      <c r="H315" s="532">
        <v>5000</v>
      </c>
      <c r="I315" s="532">
        <v>5000</v>
      </c>
      <c r="J315" s="574" t="s">
        <v>740</v>
      </c>
      <c r="K315" s="539" t="s">
        <v>748</v>
      </c>
      <c r="L315" s="535" t="s">
        <v>108</v>
      </c>
    </row>
    <row r="316" spans="1:12" s="536" customFormat="1" ht="15.75">
      <c r="A316" s="537"/>
      <c r="B316" s="539"/>
      <c r="C316" s="539" t="s">
        <v>765</v>
      </c>
      <c r="D316" s="539" t="s">
        <v>745</v>
      </c>
      <c r="E316" s="537"/>
      <c r="F316" s="561"/>
      <c r="G316" s="537"/>
      <c r="H316" s="537"/>
      <c r="I316" s="539"/>
      <c r="J316" s="574" t="s">
        <v>75</v>
      </c>
      <c r="K316" s="539" t="s">
        <v>749</v>
      </c>
      <c r="L316" s="539" t="s">
        <v>1395</v>
      </c>
    </row>
    <row r="317" spans="1:12" s="536" customFormat="1" ht="15.75">
      <c r="A317" s="537"/>
      <c r="B317" s="539"/>
      <c r="C317" s="539"/>
      <c r="D317" s="539" t="s">
        <v>766</v>
      </c>
      <c r="E317" s="539"/>
      <c r="F317" s="576"/>
      <c r="G317" s="539"/>
      <c r="H317" s="539"/>
      <c r="I317" s="539"/>
      <c r="J317" s="574" t="s">
        <v>768</v>
      </c>
      <c r="K317" s="539"/>
      <c r="L317" s="539" t="s">
        <v>169</v>
      </c>
    </row>
    <row r="318" spans="1:12" s="536" customFormat="1" ht="15.75">
      <c r="A318" s="537"/>
      <c r="B318" s="539"/>
      <c r="C318" s="539"/>
      <c r="D318" s="539" t="s">
        <v>767</v>
      </c>
      <c r="E318" s="539"/>
      <c r="F318" s="576"/>
      <c r="G318" s="539"/>
      <c r="H318" s="539"/>
      <c r="I318" s="539"/>
      <c r="J318" s="577" t="s">
        <v>588</v>
      </c>
      <c r="K318" s="539"/>
      <c r="L318" s="539"/>
    </row>
    <row r="319" spans="1:12" s="536" customFormat="1" ht="15.75">
      <c r="A319" s="537"/>
      <c r="B319" s="539"/>
      <c r="C319" s="539"/>
      <c r="D319" s="539" t="s">
        <v>752</v>
      </c>
      <c r="E319" s="539"/>
      <c r="F319" s="576"/>
      <c r="G319" s="539"/>
      <c r="H319" s="539"/>
      <c r="I319" s="539"/>
      <c r="J319" s="577"/>
      <c r="K319" s="539"/>
      <c r="L319" s="539"/>
    </row>
    <row r="320" spans="1:12" s="536" customFormat="1" ht="15.75">
      <c r="A320" s="542"/>
      <c r="B320" s="544"/>
      <c r="C320" s="544"/>
      <c r="D320" s="544"/>
      <c r="E320" s="544"/>
      <c r="F320" s="575"/>
      <c r="G320" s="544"/>
      <c r="H320" s="544"/>
      <c r="I320" s="544"/>
      <c r="J320" s="544"/>
      <c r="K320" s="544"/>
      <c r="L320" s="544"/>
    </row>
    <row r="321" spans="1:12" s="536" customFormat="1" ht="15.75">
      <c r="A321" s="546">
        <v>3</v>
      </c>
      <c r="B321" s="539" t="s">
        <v>753</v>
      </c>
      <c r="C321" s="539" t="s">
        <v>754</v>
      </c>
      <c r="D321" s="578" t="s">
        <v>744</v>
      </c>
      <c r="E321" s="561">
        <v>20000</v>
      </c>
      <c r="F321" s="561">
        <v>20000</v>
      </c>
      <c r="G321" s="561">
        <v>20000</v>
      </c>
      <c r="H321" s="561">
        <v>20000</v>
      </c>
      <c r="I321" s="561">
        <v>20000</v>
      </c>
      <c r="J321" s="574" t="s">
        <v>740</v>
      </c>
      <c r="K321" s="539" t="s">
        <v>748</v>
      </c>
      <c r="L321" s="537" t="s">
        <v>108</v>
      </c>
    </row>
    <row r="322" spans="1:12" s="536" customFormat="1" ht="15.75">
      <c r="A322" s="537"/>
      <c r="B322" s="539"/>
      <c r="C322" s="539" t="s">
        <v>755</v>
      </c>
      <c r="D322" s="550" t="s">
        <v>745</v>
      </c>
      <c r="E322" s="537"/>
      <c r="F322" s="537"/>
      <c r="G322" s="537"/>
      <c r="H322" s="537"/>
      <c r="I322" s="537"/>
      <c r="J322" s="574" t="s">
        <v>75</v>
      </c>
      <c r="K322" s="539" t="s">
        <v>749</v>
      </c>
      <c r="L322" s="539" t="s">
        <v>1395</v>
      </c>
    </row>
    <row r="323" spans="1:12" s="536" customFormat="1" ht="15.75">
      <c r="A323" s="537"/>
      <c r="B323" s="539"/>
      <c r="C323" s="539"/>
      <c r="D323" s="550" t="s">
        <v>756</v>
      </c>
      <c r="E323" s="537"/>
      <c r="F323" s="537"/>
      <c r="G323" s="537"/>
      <c r="H323" s="537"/>
      <c r="I323" s="537"/>
      <c r="J323" s="574" t="s">
        <v>768</v>
      </c>
      <c r="K323" s="539"/>
      <c r="L323" s="539" t="s">
        <v>169</v>
      </c>
    </row>
    <row r="324" spans="1:12" s="536" customFormat="1" ht="15.75">
      <c r="A324" s="537"/>
      <c r="B324" s="539"/>
      <c r="C324" s="539"/>
      <c r="D324" s="550" t="s">
        <v>757</v>
      </c>
      <c r="E324" s="537"/>
      <c r="F324" s="537"/>
      <c r="G324" s="537"/>
      <c r="H324" s="537"/>
      <c r="I324" s="537"/>
      <c r="J324" s="537" t="s">
        <v>588</v>
      </c>
      <c r="K324" s="539"/>
      <c r="L324" s="539"/>
    </row>
    <row r="325" spans="1:12" s="536" customFormat="1" ht="15.75">
      <c r="A325" s="537"/>
      <c r="B325" s="539"/>
      <c r="C325" s="539"/>
      <c r="D325" s="550" t="s">
        <v>758</v>
      </c>
      <c r="E325" s="537"/>
      <c r="F325" s="537"/>
      <c r="G325" s="537"/>
      <c r="H325" s="537"/>
      <c r="I325" s="537"/>
      <c r="J325" s="537"/>
      <c r="K325" s="539"/>
      <c r="L325" s="539"/>
    </row>
    <row r="326" spans="1:12" s="536" customFormat="1" ht="15.75">
      <c r="A326" s="542"/>
      <c r="B326" s="544"/>
      <c r="C326" s="544"/>
      <c r="D326" s="559"/>
      <c r="E326" s="544"/>
      <c r="F326" s="544"/>
      <c r="G326" s="544"/>
      <c r="H326" s="544"/>
      <c r="I326" s="544"/>
      <c r="J326" s="542"/>
      <c r="K326" s="544"/>
      <c r="L326" s="544"/>
    </row>
    <row r="327" spans="1:12" s="536" customFormat="1" ht="9" customHeight="1">
      <c r="A327" s="556"/>
      <c r="B327" s="557"/>
      <c r="C327" s="557"/>
      <c r="D327" s="557"/>
      <c r="E327" s="557"/>
      <c r="F327" s="556"/>
      <c r="G327" s="556"/>
      <c r="H327" s="556"/>
      <c r="I327" s="557"/>
      <c r="J327" s="557"/>
      <c r="K327" s="557"/>
      <c r="L327" s="579"/>
    </row>
    <row r="328" spans="1:12" s="536" customFormat="1" ht="9" customHeight="1">
      <c r="A328" s="556"/>
      <c r="B328" s="557"/>
      <c r="C328" s="557"/>
      <c r="D328" s="557"/>
      <c r="E328" s="557"/>
      <c r="F328" s="556"/>
      <c r="G328" s="556"/>
      <c r="H328" s="556"/>
      <c r="I328" s="557"/>
      <c r="J328" s="557"/>
      <c r="K328" s="557"/>
      <c r="L328" s="579"/>
    </row>
    <row r="329" spans="1:12" s="536" customFormat="1" ht="9" customHeight="1">
      <c r="A329" s="556"/>
      <c r="B329" s="557"/>
      <c r="C329" s="557"/>
      <c r="D329" s="557"/>
      <c r="E329" s="557"/>
      <c r="F329" s="556"/>
      <c r="G329" s="556"/>
      <c r="H329" s="556"/>
      <c r="I329" s="557"/>
      <c r="J329" s="557"/>
      <c r="K329" s="557"/>
      <c r="L329" s="579"/>
    </row>
    <row r="330" spans="1:14" s="512" customFormat="1" ht="20.25">
      <c r="A330" s="680" t="s">
        <v>22</v>
      </c>
      <c r="B330" s="680"/>
      <c r="C330" s="680"/>
      <c r="D330" s="680"/>
      <c r="E330" s="680"/>
      <c r="F330" s="680"/>
      <c r="G330" s="680"/>
      <c r="H330" s="680"/>
      <c r="I330" s="680"/>
      <c r="J330" s="680"/>
      <c r="K330" s="680"/>
      <c r="L330" s="680"/>
      <c r="M330" s="511"/>
      <c r="N330" s="511"/>
    </row>
    <row r="331" spans="1:14" s="512" customFormat="1" ht="20.25">
      <c r="A331" s="680" t="s">
        <v>1388</v>
      </c>
      <c r="B331" s="680"/>
      <c r="C331" s="680"/>
      <c r="D331" s="680"/>
      <c r="E331" s="680"/>
      <c r="F331" s="680"/>
      <c r="G331" s="680"/>
      <c r="H331" s="680"/>
      <c r="I331" s="680"/>
      <c r="J331" s="680"/>
      <c r="K331" s="680"/>
      <c r="L331" s="680"/>
      <c r="M331" s="511"/>
      <c r="N331" s="511"/>
    </row>
    <row r="332" spans="1:14" s="512" customFormat="1" ht="20.25">
      <c r="A332" s="680" t="s">
        <v>285</v>
      </c>
      <c r="B332" s="680"/>
      <c r="C332" s="680"/>
      <c r="D332" s="680"/>
      <c r="E332" s="680"/>
      <c r="F332" s="680"/>
      <c r="G332" s="680"/>
      <c r="H332" s="680"/>
      <c r="I332" s="680"/>
      <c r="J332" s="680"/>
      <c r="K332" s="680"/>
      <c r="L332" s="680"/>
      <c r="M332" s="511"/>
      <c r="N332" s="511"/>
    </row>
    <row r="333" spans="1:12" s="515" customFormat="1" ht="18.75">
      <c r="A333" s="513"/>
      <c r="B333" s="514" t="s">
        <v>682</v>
      </c>
      <c r="C333" s="513"/>
      <c r="D333" s="513"/>
      <c r="E333" s="513"/>
      <c r="F333" s="513"/>
      <c r="G333" s="513"/>
      <c r="H333" s="513"/>
      <c r="I333" s="513"/>
      <c r="J333" s="513"/>
      <c r="K333" s="513"/>
      <c r="L333" s="513"/>
    </row>
    <row r="334" spans="1:12" s="515" customFormat="1" ht="18.75">
      <c r="A334" s="513"/>
      <c r="B334" s="514" t="s">
        <v>437</v>
      </c>
      <c r="C334" s="513"/>
      <c r="D334" s="513"/>
      <c r="E334" s="513"/>
      <c r="F334" s="513"/>
      <c r="G334" s="513"/>
      <c r="H334" s="513"/>
      <c r="I334" s="513"/>
      <c r="J334" s="513"/>
      <c r="K334" s="513"/>
      <c r="L334" s="513"/>
    </row>
    <row r="335" spans="1:12" s="516" customFormat="1" ht="18.75">
      <c r="A335" s="670" t="s">
        <v>174</v>
      </c>
      <c r="B335" s="670"/>
      <c r="C335" s="670"/>
      <c r="D335" s="670"/>
      <c r="E335" s="670"/>
      <c r="F335" s="670"/>
      <c r="G335" s="670"/>
      <c r="H335" s="670"/>
      <c r="I335" s="670"/>
      <c r="J335" s="670"/>
      <c r="K335" s="670"/>
      <c r="L335" s="670"/>
    </row>
    <row r="336" spans="1:12" s="516" customFormat="1" ht="18.75">
      <c r="A336" s="671" t="s">
        <v>742</v>
      </c>
      <c r="B336" s="671"/>
      <c r="C336" s="671"/>
      <c r="D336" s="671"/>
      <c r="E336" s="671"/>
      <c r="F336" s="671"/>
      <c r="G336" s="671"/>
      <c r="H336" s="671"/>
      <c r="I336" s="671"/>
      <c r="J336" s="671"/>
      <c r="K336" s="671"/>
      <c r="L336" s="671"/>
    </row>
    <row r="337" spans="1:12" s="565" customFormat="1" ht="20.25">
      <c r="A337" s="684" t="s">
        <v>24</v>
      </c>
      <c r="B337" s="672" t="s">
        <v>25</v>
      </c>
      <c r="C337" s="675" t="s">
        <v>26</v>
      </c>
      <c r="D337" s="562" t="s">
        <v>27</v>
      </c>
      <c r="E337" s="678" t="s">
        <v>724</v>
      </c>
      <c r="F337" s="678"/>
      <c r="G337" s="678"/>
      <c r="H337" s="678"/>
      <c r="I337" s="679"/>
      <c r="J337" s="563" t="s">
        <v>413</v>
      </c>
      <c r="K337" s="564" t="s">
        <v>725</v>
      </c>
      <c r="L337" s="562" t="s">
        <v>726</v>
      </c>
    </row>
    <row r="338" spans="1:12" s="565" customFormat="1" ht="20.25">
      <c r="A338" s="685"/>
      <c r="B338" s="673"/>
      <c r="C338" s="676"/>
      <c r="D338" s="521" t="s">
        <v>28</v>
      </c>
      <c r="E338" s="566">
        <v>2561</v>
      </c>
      <c r="F338" s="562">
        <v>2562</v>
      </c>
      <c r="G338" s="566">
        <v>2563</v>
      </c>
      <c r="H338" s="562">
        <v>2564</v>
      </c>
      <c r="I338" s="562">
        <v>2565</v>
      </c>
      <c r="J338" s="567" t="s">
        <v>414</v>
      </c>
      <c r="K338" s="568" t="s">
        <v>431</v>
      </c>
      <c r="L338" s="569" t="s">
        <v>727</v>
      </c>
    </row>
    <row r="339" spans="1:12" s="565" customFormat="1" ht="20.25">
      <c r="A339" s="686"/>
      <c r="B339" s="674"/>
      <c r="C339" s="677"/>
      <c r="D339" s="570"/>
      <c r="E339" s="571" t="s">
        <v>30</v>
      </c>
      <c r="F339" s="570" t="s">
        <v>30</v>
      </c>
      <c r="G339" s="571" t="s">
        <v>30</v>
      </c>
      <c r="H339" s="570"/>
      <c r="I339" s="570" t="s">
        <v>30</v>
      </c>
      <c r="J339" s="572"/>
      <c r="K339" s="573"/>
      <c r="L339" s="570"/>
    </row>
    <row r="340" spans="1:12" s="536" customFormat="1" ht="15.75">
      <c r="A340" s="537">
        <v>4</v>
      </c>
      <c r="B340" s="539" t="s">
        <v>832</v>
      </c>
      <c r="C340" s="539" t="s">
        <v>834</v>
      </c>
      <c r="D340" s="539" t="s">
        <v>836</v>
      </c>
      <c r="E340" s="561" t="s">
        <v>403</v>
      </c>
      <c r="F340" s="561" t="s">
        <v>403</v>
      </c>
      <c r="G340" s="561">
        <v>10000</v>
      </c>
      <c r="H340" s="561">
        <v>10000</v>
      </c>
      <c r="I340" s="561">
        <v>10000</v>
      </c>
      <c r="J340" s="574" t="s">
        <v>838</v>
      </c>
      <c r="K340" s="539" t="s">
        <v>841</v>
      </c>
      <c r="L340" s="539" t="s">
        <v>180</v>
      </c>
    </row>
    <row r="341" spans="1:12" s="536" customFormat="1" ht="15.75">
      <c r="A341" s="537"/>
      <c r="B341" s="539"/>
      <c r="C341" s="539" t="s">
        <v>835</v>
      </c>
      <c r="D341" s="539" t="s">
        <v>837</v>
      </c>
      <c r="E341" s="537"/>
      <c r="F341" s="561"/>
      <c r="G341" s="537"/>
      <c r="H341" s="537"/>
      <c r="I341" s="561"/>
      <c r="J341" s="574" t="s">
        <v>839</v>
      </c>
      <c r="K341" s="539" t="s">
        <v>840</v>
      </c>
      <c r="L341" s="539" t="s">
        <v>741</v>
      </c>
    </row>
    <row r="342" spans="1:12" s="536" customFormat="1" ht="15.75">
      <c r="A342" s="537"/>
      <c r="B342" s="539"/>
      <c r="C342" s="539"/>
      <c r="D342" s="539"/>
      <c r="E342" s="537"/>
      <c r="F342" s="561"/>
      <c r="G342" s="537"/>
      <c r="H342" s="537"/>
      <c r="I342" s="561"/>
      <c r="J342" s="574" t="s">
        <v>840</v>
      </c>
      <c r="K342" s="539"/>
      <c r="L342" s="539" t="s">
        <v>837</v>
      </c>
    </row>
    <row r="343" spans="1:12" s="536" customFormat="1" ht="15.75">
      <c r="A343" s="542"/>
      <c r="B343" s="544"/>
      <c r="C343" s="544"/>
      <c r="D343" s="544"/>
      <c r="E343" s="544"/>
      <c r="F343" s="575"/>
      <c r="G343" s="544"/>
      <c r="H343" s="544"/>
      <c r="I343" s="575"/>
      <c r="J343" s="544"/>
      <c r="K343" s="544"/>
      <c r="L343" s="544"/>
    </row>
    <row r="344" spans="1:12" s="536" customFormat="1" ht="15.75">
      <c r="A344" s="529">
        <v>5</v>
      </c>
      <c r="B344" s="531" t="s">
        <v>842</v>
      </c>
      <c r="C344" s="531" t="s">
        <v>844</v>
      </c>
      <c r="D344" s="578" t="s">
        <v>846</v>
      </c>
      <c r="E344" s="532" t="s">
        <v>403</v>
      </c>
      <c r="F344" s="532" t="s">
        <v>403</v>
      </c>
      <c r="G344" s="532">
        <v>15000</v>
      </c>
      <c r="H344" s="532">
        <v>15000</v>
      </c>
      <c r="I344" s="532">
        <v>15000</v>
      </c>
      <c r="J344" s="574" t="s">
        <v>740</v>
      </c>
      <c r="K344" s="539" t="s">
        <v>849</v>
      </c>
      <c r="L344" s="535" t="s">
        <v>108</v>
      </c>
    </row>
    <row r="345" spans="1:12" s="536" customFormat="1" ht="15.75">
      <c r="A345" s="537"/>
      <c r="B345" s="539" t="s">
        <v>843</v>
      </c>
      <c r="C345" s="539" t="s">
        <v>845</v>
      </c>
      <c r="D345" s="539" t="s">
        <v>847</v>
      </c>
      <c r="E345" s="537"/>
      <c r="F345" s="561"/>
      <c r="G345" s="537"/>
      <c r="H345" s="537"/>
      <c r="I345" s="576"/>
      <c r="J345" s="574" t="s">
        <v>848</v>
      </c>
      <c r="K345" s="539" t="s">
        <v>850</v>
      </c>
      <c r="L345" s="539" t="s">
        <v>1396</v>
      </c>
    </row>
    <row r="346" spans="1:12" s="536" customFormat="1" ht="15.75">
      <c r="A346" s="537"/>
      <c r="B346" s="539"/>
      <c r="C346" s="539"/>
      <c r="D346" s="539"/>
      <c r="E346" s="539"/>
      <c r="F346" s="576"/>
      <c r="G346" s="539"/>
      <c r="H346" s="539"/>
      <c r="I346" s="576"/>
      <c r="J346" s="574" t="s">
        <v>582</v>
      </c>
      <c r="K346" s="539"/>
      <c r="L346" s="539"/>
    </row>
    <row r="347" spans="1:12" s="536" customFormat="1" ht="15.75">
      <c r="A347" s="542"/>
      <c r="B347" s="544"/>
      <c r="C347" s="544"/>
      <c r="D347" s="544"/>
      <c r="E347" s="544"/>
      <c r="F347" s="575"/>
      <c r="G347" s="544"/>
      <c r="H347" s="544"/>
      <c r="I347" s="575"/>
      <c r="J347" s="544"/>
      <c r="K347" s="544"/>
      <c r="L347" s="544"/>
    </row>
    <row r="348" spans="1:12" s="536" customFormat="1" ht="15.75">
      <c r="A348" s="546">
        <v>6</v>
      </c>
      <c r="B348" s="539" t="s">
        <v>865</v>
      </c>
      <c r="C348" s="539" t="s">
        <v>867</v>
      </c>
      <c r="D348" s="578" t="s">
        <v>870</v>
      </c>
      <c r="E348" s="561">
        <v>30000</v>
      </c>
      <c r="F348" s="561">
        <v>30000</v>
      </c>
      <c r="G348" s="561">
        <v>30000</v>
      </c>
      <c r="H348" s="561">
        <v>30000</v>
      </c>
      <c r="I348" s="561">
        <v>30000</v>
      </c>
      <c r="J348" s="574" t="s">
        <v>872</v>
      </c>
      <c r="K348" s="539" t="s">
        <v>849</v>
      </c>
      <c r="L348" s="537" t="s">
        <v>319</v>
      </c>
    </row>
    <row r="349" spans="1:12" s="536" customFormat="1" ht="15.75">
      <c r="A349" s="537"/>
      <c r="B349" s="539" t="s">
        <v>866</v>
      </c>
      <c r="C349" s="539" t="s">
        <v>868</v>
      </c>
      <c r="D349" s="550" t="s">
        <v>871</v>
      </c>
      <c r="E349" s="537"/>
      <c r="F349" s="537"/>
      <c r="G349" s="537"/>
      <c r="H349" s="537"/>
      <c r="I349" s="561"/>
      <c r="J349" s="574" t="s">
        <v>873</v>
      </c>
      <c r="K349" s="539" t="s">
        <v>874</v>
      </c>
      <c r="L349" s="539" t="s">
        <v>875</v>
      </c>
    </row>
    <row r="350" spans="1:12" s="536" customFormat="1" ht="15.75">
      <c r="A350" s="537"/>
      <c r="B350" s="539"/>
      <c r="C350" s="539" t="s">
        <v>869</v>
      </c>
      <c r="D350" s="550" t="s">
        <v>833</v>
      </c>
      <c r="E350" s="537"/>
      <c r="F350" s="537"/>
      <c r="G350" s="537"/>
      <c r="H350" s="537"/>
      <c r="I350" s="561"/>
      <c r="J350" s="574"/>
      <c r="K350" s="539" t="s">
        <v>585</v>
      </c>
      <c r="L350" s="539" t="s">
        <v>876</v>
      </c>
    </row>
    <row r="351" spans="1:12" s="536" customFormat="1" ht="15.75">
      <c r="A351" s="537"/>
      <c r="B351" s="539"/>
      <c r="C351" s="539"/>
      <c r="D351" s="550"/>
      <c r="E351" s="537"/>
      <c r="F351" s="537"/>
      <c r="G351" s="537"/>
      <c r="H351" s="537"/>
      <c r="I351" s="561"/>
      <c r="J351" s="537"/>
      <c r="K351" s="539"/>
      <c r="L351" s="539"/>
    </row>
    <row r="352" spans="1:12" s="536" customFormat="1" ht="15.75">
      <c r="A352" s="537"/>
      <c r="B352" s="539"/>
      <c r="C352" s="539"/>
      <c r="D352" s="550"/>
      <c r="E352" s="537"/>
      <c r="F352" s="537"/>
      <c r="G352" s="537"/>
      <c r="H352" s="537"/>
      <c r="I352" s="537"/>
      <c r="J352" s="537"/>
      <c r="K352" s="539"/>
      <c r="L352" s="539"/>
    </row>
    <row r="353" spans="1:12" s="536" customFormat="1" ht="15.75">
      <c r="A353" s="580" t="s">
        <v>1240</v>
      </c>
      <c r="B353" s="580" t="s">
        <v>1343</v>
      </c>
      <c r="C353" s="580" t="s">
        <v>403</v>
      </c>
      <c r="D353" s="580" t="s">
        <v>403</v>
      </c>
      <c r="E353" s="581" t="e">
        <f>SUM(E309+E315+E321+E340+E344+E348)</f>
        <v>#VALUE!</v>
      </c>
      <c r="F353" s="581" t="e">
        <f>SUM(F309+F315+F321+F340+F344+F348)</f>
        <v>#VALUE!</v>
      </c>
      <c r="G353" s="581">
        <f>SUM(G309+G315+G321+G340+G344+G348)</f>
        <v>85000</v>
      </c>
      <c r="H353" s="581"/>
      <c r="I353" s="581">
        <f>SUM(I309+I315+I321+I340+I344+I348)</f>
        <v>85000</v>
      </c>
      <c r="J353" s="580" t="s">
        <v>403</v>
      </c>
      <c r="K353" s="580" t="s">
        <v>403</v>
      </c>
      <c r="L353" s="580" t="s">
        <v>403</v>
      </c>
    </row>
    <row r="354" spans="1:12" s="536" customFormat="1" ht="8.25" customHeight="1">
      <c r="A354" s="556"/>
      <c r="B354" s="557"/>
      <c r="C354" s="557"/>
      <c r="D354" s="557"/>
      <c r="E354" s="557"/>
      <c r="F354" s="556"/>
      <c r="G354" s="556"/>
      <c r="H354" s="556"/>
      <c r="I354" s="557"/>
      <c r="J354" s="557"/>
      <c r="K354" s="557"/>
      <c r="L354" s="579"/>
    </row>
    <row r="355" spans="1:12" ht="9" customHeight="1">
      <c r="A355" s="46"/>
      <c r="B355" s="35"/>
      <c r="C355" s="35"/>
      <c r="D355" s="35"/>
      <c r="E355" s="35"/>
      <c r="F355" s="46"/>
      <c r="G355" s="46"/>
      <c r="H355" s="46"/>
      <c r="I355" s="35"/>
      <c r="J355" s="35"/>
      <c r="K355" s="35"/>
      <c r="L355" s="122"/>
    </row>
    <row r="356" spans="1:12" ht="9" customHeight="1">
      <c r="A356" s="46"/>
      <c r="B356" s="35"/>
      <c r="C356" s="35"/>
      <c r="D356" s="35"/>
      <c r="E356" s="35"/>
      <c r="F356" s="46"/>
      <c r="G356" s="46"/>
      <c r="H356" s="46"/>
      <c r="I356" s="35"/>
      <c r="J356" s="35"/>
      <c r="K356" s="35"/>
      <c r="L356" s="122"/>
    </row>
    <row r="357" spans="1:12" ht="9" customHeight="1">
      <c r="A357" s="46"/>
      <c r="B357" s="35"/>
      <c r="C357" s="35"/>
      <c r="D357" s="35"/>
      <c r="E357" s="35"/>
      <c r="F357" s="46"/>
      <c r="G357" s="46"/>
      <c r="H357" s="46"/>
      <c r="I357" s="35"/>
      <c r="J357" s="35"/>
      <c r="K357" s="35"/>
      <c r="L357" s="122"/>
    </row>
    <row r="358" spans="1:12" ht="9" customHeight="1">
      <c r="A358" s="46"/>
      <c r="B358" s="35"/>
      <c r="C358" s="35"/>
      <c r="D358" s="35"/>
      <c r="E358" s="35"/>
      <c r="F358" s="46"/>
      <c r="G358" s="46"/>
      <c r="H358" s="46"/>
      <c r="I358" s="35"/>
      <c r="J358" s="35"/>
      <c r="K358" s="35"/>
      <c r="L358" s="122"/>
    </row>
    <row r="359" spans="1:12" ht="9" customHeight="1">
      <c r="A359" s="46"/>
      <c r="B359" s="35"/>
      <c r="C359" s="35"/>
      <c r="D359" s="35"/>
      <c r="E359" s="35"/>
      <c r="F359" s="46"/>
      <c r="G359" s="46"/>
      <c r="H359" s="46"/>
      <c r="I359" s="35"/>
      <c r="J359" s="35"/>
      <c r="K359" s="35"/>
      <c r="L359" s="122"/>
    </row>
    <row r="360" spans="1:12" ht="9" customHeight="1">
      <c r="A360" s="46"/>
      <c r="B360" s="35"/>
      <c r="C360" s="35"/>
      <c r="D360" s="35"/>
      <c r="E360" s="35"/>
      <c r="F360" s="46"/>
      <c r="G360" s="46"/>
      <c r="H360" s="46"/>
      <c r="I360" s="35"/>
      <c r="J360" s="35"/>
      <c r="K360" s="35"/>
      <c r="L360" s="122"/>
    </row>
    <row r="361" spans="1:12" ht="9" customHeight="1">
      <c r="A361" s="46"/>
      <c r="B361" s="35"/>
      <c r="C361" s="35"/>
      <c r="D361" s="35"/>
      <c r="E361" s="35"/>
      <c r="F361" s="46"/>
      <c r="G361" s="46"/>
      <c r="H361" s="46"/>
      <c r="I361" s="35"/>
      <c r="J361" s="35"/>
      <c r="K361" s="35"/>
      <c r="L361" s="122"/>
    </row>
    <row r="362" spans="1:12" ht="9" customHeight="1">
      <c r="A362" s="46"/>
      <c r="B362" s="35"/>
      <c r="C362" s="35"/>
      <c r="D362" s="35"/>
      <c r="E362" s="35"/>
      <c r="F362" s="46"/>
      <c r="G362" s="46"/>
      <c r="H362" s="46"/>
      <c r="I362" s="35"/>
      <c r="J362" s="35"/>
      <c r="K362" s="35"/>
      <c r="L362" s="122"/>
    </row>
    <row r="363" spans="1:12" ht="9" customHeight="1">
      <c r="A363" s="46"/>
      <c r="B363" s="35"/>
      <c r="C363" s="35"/>
      <c r="D363" s="35"/>
      <c r="E363" s="35"/>
      <c r="F363" s="46"/>
      <c r="G363" s="46"/>
      <c r="H363" s="46"/>
      <c r="I363" s="35"/>
      <c r="J363" s="35"/>
      <c r="K363" s="35"/>
      <c r="L363" s="122"/>
    </row>
    <row r="364" spans="1:12" ht="9" customHeight="1">
      <c r="A364" s="46"/>
      <c r="B364" s="35"/>
      <c r="C364" s="35"/>
      <c r="D364" s="35"/>
      <c r="E364" s="35"/>
      <c r="F364" s="46"/>
      <c r="G364" s="46"/>
      <c r="H364" s="46"/>
      <c r="I364" s="35"/>
      <c r="J364" s="35"/>
      <c r="K364" s="35"/>
      <c r="L364" s="122"/>
    </row>
    <row r="365" spans="1:12" ht="9" customHeight="1">
      <c r="A365" s="46"/>
      <c r="B365" s="35"/>
      <c r="C365" s="35"/>
      <c r="D365" s="35"/>
      <c r="E365" s="35"/>
      <c r="F365" s="46"/>
      <c r="G365" s="46"/>
      <c r="H365" s="46"/>
      <c r="I365" s="35"/>
      <c r="J365" s="35"/>
      <c r="K365" s="35"/>
      <c r="L365" s="122"/>
    </row>
    <row r="366" spans="1:12" ht="9" customHeight="1">
      <c r="A366" s="46"/>
      <c r="B366" s="35"/>
      <c r="C366" s="35"/>
      <c r="D366" s="35"/>
      <c r="E366" s="35"/>
      <c r="F366" s="46"/>
      <c r="G366" s="46"/>
      <c r="H366" s="46"/>
      <c r="I366" s="35"/>
      <c r="J366" s="35"/>
      <c r="K366" s="35"/>
      <c r="L366" s="122"/>
    </row>
    <row r="367" spans="1:14" s="276" customFormat="1" ht="20.25">
      <c r="A367" s="625" t="s">
        <v>22</v>
      </c>
      <c r="B367" s="625"/>
      <c r="C367" s="625"/>
      <c r="D367" s="625"/>
      <c r="E367" s="625"/>
      <c r="F367" s="625"/>
      <c r="G367" s="625"/>
      <c r="H367" s="625"/>
      <c r="I367" s="625"/>
      <c r="J367" s="625"/>
      <c r="K367" s="625"/>
      <c r="L367" s="625"/>
      <c r="M367" s="334"/>
      <c r="N367" s="334"/>
    </row>
    <row r="368" spans="1:14" s="276" customFormat="1" ht="20.25">
      <c r="A368" s="625" t="s">
        <v>1388</v>
      </c>
      <c r="B368" s="625"/>
      <c r="C368" s="625"/>
      <c r="D368" s="625"/>
      <c r="E368" s="625"/>
      <c r="F368" s="625"/>
      <c r="G368" s="625"/>
      <c r="H368" s="625"/>
      <c r="I368" s="625"/>
      <c r="J368" s="625"/>
      <c r="K368" s="625"/>
      <c r="L368" s="625"/>
      <c r="M368" s="334"/>
      <c r="N368" s="334"/>
    </row>
    <row r="369" spans="1:14" s="276" customFormat="1" ht="20.25">
      <c r="A369" s="625" t="s">
        <v>285</v>
      </c>
      <c r="B369" s="625"/>
      <c r="C369" s="625"/>
      <c r="D369" s="625"/>
      <c r="E369" s="625"/>
      <c r="F369" s="625"/>
      <c r="G369" s="625"/>
      <c r="H369" s="625"/>
      <c r="I369" s="625"/>
      <c r="J369" s="625"/>
      <c r="K369" s="625"/>
      <c r="L369" s="625"/>
      <c r="M369" s="334"/>
      <c r="N369" s="334"/>
    </row>
    <row r="370" spans="1:12" s="171" customFormat="1" ht="18.75">
      <c r="A370" s="170"/>
      <c r="B370" s="172" t="s">
        <v>682</v>
      </c>
      <c r="C370" s="170"/>
      <c r="D370" s="170"/>
      <c r="E370" s="170"/>
      <c r="F370" s="170"/>
      <c r="G370" s="170"/>
      <c r="H370" s="170"/>
      <c r="I370" s="170"/>
      <c r="J370" s="170"/>
      <c r="K370" s="170"/>
      <c r="L370" s="170"/>
    </row>
    <row r="371" spans="1:12" s="171" customFormat="1" ht="18.75">
      <c r="A371" s="170"/>
      <c r="B371" s="172" t="s">
        <v>437</v>
      </c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</row>
    <row r="372" spans="1:12" s="118" customFormat="1" ht="18.75">
      <c r="A372" s="626" t="s">
        <v>174</v>
      </c>
      <c r="B372" s="626"/>
      <c r="C372" s="626"/>
      <c r="D372" s="626"/>
      <c r="E372" s="626"/>
      <c r="F372" s="626"/>
      <c r="G372" s="626"/>
      <c r="H372" s="626"/>
      <c r="I372" s="626"/>
      <c r="J372" s="626"/>
      <c r="K372" s="626"/>
      <c r="L372" s="626"/>
    </row>
    <row r="373" spans="1:12" s="118" customFormat="1" ht="18.75">
      <c r="A373" s="627" t="s">
        <v>831</v>
      </c>
      <c r="B373" s="627"/>
      <c r="C373" s="627"/>
      <c r="D373" s="627"/>
      <c r="E373" s="627"/>
      <c r="F373" s="627"/>
      <c r="G373" s="627"/>
      <c r="H373" s="627"/>
      <c r="I373" s="627"/>
      <c r="J373" s="627"/>
      <c r="K373" s="627"/>
      <c r="L373" s="627"/>
    </row>
    <row r="374" spans="1:12" s="339" customFormat="1" ht="20.25">
      <c r="A374" s="645" t="s">
        <v>24</v>
      </c>
      <c r="B374" s="631" t="s">
        <v>25</v>
      </c>
      <c r="C374" s="648" t="s">
        <v>26</v>
      </c>
      <c r="D374" s="335" t="s">
        <v>27</v>
      </c>
      <c r="E374" s="651" t="s">
        <v>724</v>
      </c>
      <c r="F374" s="651"/>
      <c r="G374" s="651"/>
      <c r="H374" s="651"/>
      <c r="I374" s="652"/>
      <c r="J374" s="337" t="s">
        <v>413</v>
      </c>
      <c r="K374" s="338" t="s">
        <v>725</v>
      </c>
      <c r="L374" s="335" t="s">
        <v>726</v>
      </c>
    </row>
    <row r="375" spans="1:12" s="339" customFormat="1" ht="20.25">
      <c r="A375" s="646"/>
      <c r="B375" s="632"/>
      <c r="C375" s="649"/>
      <c r="D375" s="340" t="s">
        <v>28</v>
      </c>
      <c r="E375" s="336">
        <v>2561</v>
      </c>
      <c r="F375" s="335">
        <v>2562</v>
      </c>
      <c r="G375" s="336">
        <v>2563</v>
      </c>
      <c r="H375" s="335"/>
      <c r="I375" s="335">
        <v>2564</v>
      </c>
      <c r="J375" s="341" t="s">
        <v>414</v>
      </c>
      <c r="K375" s="342" t="s">
        <v>431</v>
      </c>
      <c r="L375" s="343" t="s">
        <v>727</v>
      </c>
    </row>
    <row r="376" spans="1:12" s="339" customFormat="1" ht="20.25">
      <c r="A376" s="647"/>
      <c r="B376" s="633"/>
      <c r="C376" s="650"/>
      <c r="D376" s="344"/>
      <c r="E376" s="345" t="s">
        <v>30</v>
      </c>
      <c r="F376" s="344" t="s">
        <v>30</v>
      </c>
      <c r="G376" s="345" t="s">
        <v>30</v>
      </c>
      <c r="H376" s="344"/>
      <c r="I376" s="344" t="s">
        <v>30</v>
      </c>
      <c r="J376" s="346"/>
      <c r="K376" s="347"/>
      <c r="L376" s="344"/>
    </row>
    <row r="377" spans="1:12" ht="15.75">
      <c r="A377" s="19">
        <v>1</v>
      </c>
      <c r="B377" s="20" t="s">
        <v>769</v>
      </c>
      <c r="C377" s="20" t="s">
        <v>773</v>
      </c>
      <c r="D377" s="20" t="s">
        <v>744</v>
      </c>
      <c r="E377" s="84">
        <v>10000</v>
      </c>
      <c r="F377" s="84">
        <v>10000</v>
      </c>
      <c r="G377" s="84">
        <v>20000</v>
      </c>
      <c r="H377" s="84">
        <v>20000</v>
      </c>
      <c r="I377" s="84">
        <v>20000</v>
      </c>
      <c r="J377" s="59" t="s">
        <v>740</v>
      </c>
      <c r="K377" s="20" t="s">
        <v>776</v>
      </c>
      <c r="L377" s="20" t="s">
        <v>180</v>
      </c>
    </row>
    <row r="378" spans="1:12" ht="15.75">
      <c r="A378" s="19"/>
      <c r="B378" s="20" t="s">
        <v>770</v>
      </c>
      <c r="C378" s="20" t="s">
        <v>774</v>
      </c>
      <c r="D378" s="20" t="s">
        <v>745</v>
      </c>
      <c r="E378" s="19"/>
      <c r="F378" s="19"/>
      <c r="G378" s="19"/>
      <c r="H378" s="19"/>
      <c r="I378" s="19"/>
      <c r="J378" s="59" t="s">
        <v>75</v>
      </c>
      <c r="K378" s="20" t="s">
        <v>777</v>
      </c>
      <c r="L378" s="20" t="s">
        <v>1395</v>
      </c>
    </row>
    <row r="379" spans="1:12" ht="15.75">
      <c r="A379" s="19"/>
      <c r="B379" s="20"/>
      <c r="C379" s="20" t="s">
        <v>775</v>
      </c>
      <c r="D379" s="20" t="s">
        <v>771</v>
      </c>
      <c r="E379" s="19"/>
      <c r="F379" s="19"/>
      <c r="G379" s="19"/>
      <c r="H379" s="19"/>
      <c r="I379" s="19"/>
      <c r="J379" s="59" t="s">
        <v>768</v>
      </c>
      <c r="K379" s="20" t="s">
        <v>778</v>
      </c>
      <c r="L379" s="20" t="s">
        <v>169</v>
      </c>
    </row>
    <row r="380" spans="1:12" ht="15.75">
      <c r="A380" s="19"/>
      <c r="B380" s="20"/>
      <c r="C380" s="20"/>
      <c r="D380" s="20" t="s">
        <v>772</v>
      </c>
      <c r="E380" s="19"/>
      <c r="F380" s="19"/>
      <c r="G380" s="19"/>
      <c r="H380" s="19"/>
      <c r="I380" s="19"/>
      <c r="J380" s="59" t="s">
        <v>588</v>
      </c>
      <c r="K380" s="20"/>
      <c r="L380" s="20"/>
    </row>
    <row r="381" spans="1:12" ht="15.75">
      <c r="A381" s="19"/>
      <c r="B381" s="20"/>
      <c r="C381" s="20"/>
      <c r="D381" s="20" t="s">
        <v>770</v>
      </c>
      <c r="E381" s="19"/>
      <c r="F381" s="19"/>
      <c r="G381" s="19"/>
      <c r="H381" s="19"/>
      <c r="I381" s="19"/>
      <c r="J381" s="59"/>
      <c r="K381" s="20"/>
      <c r="L381" s="20"/>
    </row>
    <row r="382" spans="1:12" ht="15.75">
      <c r="A382" s="28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</row>
    <row r="383" spans="1:12" ht="15.75">
      <c r="A383" s="390" t="s">
        <v>1240</v>
      </c>
      <c r="B383" s="390" t="s">
        <v>1313</v>
      </c>
      <c r="C383" s="390" t="s">
        <v>403</v>
      </c>
      <c r="D383" s="390" t="s">
        <v>403</v>
      </c>
      <c r="E383" s="426">
        <f>SUM(E377:E382)</f>
        <v>10000</v>
      </c>
      <c r="F383" s="426">
        <f>SUM(F377:F382)</f>
        <v>10000</v>
      </c>
      <c r="G383" s="426">
        <f>SUM(G377:G382)</f>
        <v>20000</v>
      </c>
      <c r="H383" s="426">
        <v>20000</v>
      </c>
      <c r="I383" s="426">
        <f>SUM(I377:I382)</f>
        <v>20000</v>
      </c>
      <c r="J383" s="390" t="s">
        <v>403</v>
      </c>
      <c r="K383" s="390" t="s">
        <v>403</v>
      </c>
      <c r="L383" s="390" t="s">
        <v>403</v>
      </c>
    </row>
    <row r="384" spans="1:12" ht="15.75">
      <c r="A384" s="46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</row>
    <row r="385" spans="1:12" ht="15.75">
      <c r="A385" s="46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</row>
    <row r="386" spans="1:12" ht="15.75">
      <c r="A386" s="46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</row>
    <row r="387" spans="1:12" ht="15.75">
      <c r="A387" s="46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</row>
    <row r="388" spans="1:12" ht="15.75">
      <c r="A388" s="46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</row>
    <row r="389" spans="1:12" ht="15.75">
      <c r="A389" s="46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</row>
    <row r="390" spans="1:12" ht="15.75">
      <c r="A390" s="46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</row>
    <row r="391" spans="1:12" ht="15.75">
      <c r="A391" s="46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</row>
    <row r="392" spans="1:12" ht="15.75">
      <c r="A392" s="46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</row>
    <row r="393" spans="1:12" ht="15.75">
      <c r="A393" s="46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</row>
    <row r="394" spans="1:12" ht="15.75">
      <c r="A394" s="46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</row>
    <row r="395" spans="1:12" ht="15.75">
      <c r="A395" s="46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</row>
    <row r="396" spans="1:12" ht="15.75">
      <c r="A396" s="46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</row>
    <row r="397" spans="1:12" ht="15.75">
      <c r="A397" s="46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</row>
    <row r="398" spans="1:14" s="276" customFormat="1" ht="20.25">
      <c r="A398" s="625" t="s">
        <v>22</v>
      </c>
      <c r="B398" s="625"/>
      <c r="C398" s="625"/>
      <c r="D398" s="625"/>
      <c r="E398" s="625"/>
      <c r="F398" s="625"/>
      <c r="G398" s="625"/>
      <c r="H398" s="625"/>
      <c r="I398" s="625"/>
      <c r="J398" s="625"/>
      <c r="K398" s="625"/>
      <c r="L398" s="625"/>
      <c r="M398" s="334"/>
      <c r="N398" s="334"/>
    </row>
    <row r="399" spans="1:14" s="276" customFormat="1" ht="20.25">
      <c r="A399" s="625" t="s">
        <v>1388</v>
      </c>
      <c r="B399" s="625"/>
      <c r="C399" s="625"/>
      <c r="D399" s="625"/>
      <c r="E399" s="625"/>
      <c r="F399" s="625"/>
      <c r="G399" s="625"/>
      <c r="H399" s="625"/>
      <c r="I399" s="625"/>
      <c r="J399" s="625"/>
      <c r="K399" s="625"/>
      <c r="L399" s="625"/>
      <c r="M399" s="334"/>
      <c r="N399" s="334"/>
    </row>
    <row r="400" spans="1:14" s="276" customFormat="1" ht="20.25">
      <c r="A400" s="625" t="s">
        <v>285</v>
      </c>
      <c r="B400" s="625"/>
      <c r="C400" s="625"/>
      <c r="D400" s="625"/>
      <c r="E400" s="625"/>
      <c r="F400" s="625"/>
      <c r="G400" s="625"/>
      <c r="H400" s="625"/>
      <c r="I400" s="625"/>
      <c r="J400" s="625"/>
      <c r="K400" s="625"/>
      <c r="L400" s="625"/>
      <c r="M400" s="334"/>
      <c r="N400" s="334"/>
    </row>
    <row r="401" spans="1:12" s="171" customFormat="1" ht="18.75">
      <c r="A401" s="170"/>
      <c r="B401" s="172" t="s">
        <v>682</v>
      </c>
      <c r="C401" s="170"/>
      <c r="D401" s="170"/>
      <c r="E401" s="170"/>
      <c r="F401" s="170"/>
      <c r="G401" s="170"/>
      <c r="H401" s="170"/>
      <c r="I401" s="170"/>
      <c r="J401" s="170"/>
      <c r="K401" s="170"/>
      <c r="L401" s="170"/>
    </row>
    <row r="402" spans="1:12" s="171" customFormat="1" ht="18.75">
      <c r="A402" s="170"/>
      <c r="B402" s="172" t="s">
        <v>437</v>
      </c>
      <c r="C402" s="170"/>
      <c r="D402" s="170"/>
      <c r="E402" s="170"/>
      <c r="F402" s="170"/>
      <c r="G402" s="170"/>
      <c r="H402" s="170"/>
      <c r="I402" s="170"/>
      <c r="J402" s="170"/>
      <c r="K402" s="170"/>
      <c r="L402" s="170"/>
    </row>
    <row r="403" spans="1:12" s="118" customFormat="1" ht="18.75">
      <c r="A403" s="626" t="s">
        <v>174</v>
      </c>
      <c r="B403" s="626"/>
      <c r="C403" s="626"/>
      <c r="D403" s="626"/>
      <c r="E403" s="626"/>
      <c r="F403" s="626"/>
      <c r="G403" s="626"/>
      <c r="H403" s="626"/>
      <c r="I403" s="626"/>
      <c r="J403" s="626"/>
      <c r="K403" s="626"/>
      <c r="L403" s="626"/>
    </row>
    <row r="404" spans="1:12" s="118" customFormat="1" ht="18.75">
      <c r="A404" s="627" t="s">
        <v>904</v>
      </c>
      <c r="B404" s="627"/>
      <c r="C404" s="627"/>
      <c r="D404" s="627"/>
      <c r="E404" s="627"/>
      <c r="F404" s="627"/>
      <c r="G404" s="627"/>
      <c r="H404" s="627"/>
      <c r="I404" s="627"/>
      <c r="J404" s="627"/>
      <c r="K404" s="627"/>
      <c r="L404" s="627"/>
    </row>
    <row r="405" spans="1:12" s="339" customFormat="1" ht="20.25">
      <c r="A405" s="639" t="s">
        <v>24</v>
      </c>
      <c r="B405" s="631" t="s">
        <v>25</v>
      </c>
      <c r="C405" s="639" t="s">
        <v>26</v>
      </c>
      <c r="D405" s="335" t="s">
        <v>27</v>
      </c>
      <c r="E405" s="642" t="s">
        <v>724</v>
      </c>
      <c r="F405" s="643"/>
      <c r="G405" s="643"/>
      <c r="H405" s="643"/>
      <c r="I405" s="644"/>
      <c r="J405" s="337" t="s">
        <v>413</v>
      </c>
      <c r="K405" s="338" t="s">
        <v>725</v>
      </c>
      <c r="L405" s="335" t="s">
        <v>726</v>
      </c>
    </row>
    <row r="406" spans="1:12" s="339" customFormat="1" ht="20.25">
      <c r="A406" s="640"/>
      <c r="B406" s="632"/>
      <c r="C406" s="640"/>
      <c r="D406" s="340" t="s">
        <v>28</v>
      </c>
      <c r="E406" s="336">
        <v>2561</v>
      </c>
      <c r="F406" s="335">
        <v>2562</v>
      </c>
      <c r="G406" s="336">
        <v>2563</v>
      </c>
      <c r="H406" s="335">
        <v>2564</v>
      </c>
      <c r="I406" s="335">
        <v>2565</v>
      </c>
      <c r="J406" s="341" t="s">
        <v>414</v>
      </c>
      <c r="K406" s="342" t="s">
        <v>431</v>
      </c>
      <c r="L406" s="343" t="s">
        <v>727</v>
      </c>
    </row>
    <row r="407" spans="1:12" s="339" customFormat="1" ht="20.25">
      <c r="A407" s="641"/>
      <c r="B407" s="633"/>
      <c r="C407" s="641"/>
      <c r="D407" s="344"/>
      <c r="E407" s="345" t="s">
        <v>30</v>
      </c>
      <c r="F407" s="344" t="s">
        <v>30</v>
      </c>
      <c r="G407" s="345" t="s">
        <v>30</v>
      </c>
      <c r="H407" s="344" t="s">
        <v>30</v>
      </c>
      <c r="I407" s="344" t="s">
        <v>30</v>
      </c>
      <c r="J407" s="346"/>
      <c r="K407" s="347"/>
      <c r="L407" s="344"/>
    </row>
    <row r="408" spans="1:12" ht="15.75">
      <c r="A408" s="16">
        <v>1</v>
      </c>
      <c r="B408" s="32" t="s">
        <v>780</v>
      </c>
      <c r="C408" s="32" t="s">
        <v>781</v>
      </c>
      <c r="D408" s="144" t="s">
        <v>782</v>
      </c>
      <c r="E408" s="154">
        <v>41570</v>
      </c>
      <c r="F408" s="154">
        <v>41570</v>
      </c>
      <c r="G408" s="154">
        <v>41570</v>
      </c>
      <c r="H408" s="154">
        <v>41570</v>
      </c>
      <c r="I408" s="154">
        <v>41570</v>
      </c>
      <c r="J408" s="59" t="s">
        <v>779</v>
      </c>
      <c r="K408" s="19" t="s">
        <v>787</v>
      </c>
      <c r="L408" s="18" t="s">
        <v>180</v>
      </c>
    </row>
    <row r="409" spans="1:12" ht="15.75">
      <c r="A409" s="19"/>
      <c r="B409" s="20" t="s">
        <v>434</v>
      </c>
      <c r="C409" s="20" t="s">
        <v>434</v>
      </c>
      <c r="D409" s="86" t="s">
        <v>783</v>
      </c>
      <c r="E409" s="19"/>
      <c r="F409" s="19"/>
      <c r="G409" s="19"/>
      <c r="H409" s="19"/>
      <c r="I409" s="20"/>
      <c r="J409" s="59" t="s">
        <v>786</v>
      </c>
      <c r="K409" s="19" t="s">
        <v>788</v>
      </c>
      <c r="L409" s="20" t="s">
        <v>1397</v>
      </c>
    </row>
    <row r="410" spans="1:12" ht="15.75">
      <c r="A410" s="19"/>
      <c r="B410" s="20"/>
      <c r="C410" s="20"/>
      <c r="D410" s="49" t="s">
        <v>784</v>
      </c>
      <c r="E410" s="20"/>
      <c r="F410" s="20"/>
      <c r="G410" s="20"/>
      <c r="H410" s="20"/>
      <c r="I410" s="20"/>
      <c r="J410" s="59" t="s">
        <v>583</v>
      </c>
      <c r="K410" s="19" t="s">
        <v>579</v>
      </c>
      <c r="L410" s="20"/>
    </row>
    <row r="411" spans="1:12" ht="15.75">
      <c r="A411" s="19"/>
      <c r="B411" s="20"/>
      <c r="C411" s="20"/>
      <c r="D411" s="20" t="s">
        <v>785</v>
      </c>
      <c r="E411" s="20"/>
      <c r="F411" s="20"/>
      <c r="G411" s="20"/>
      <c r="H411" s="20"/>
      <c r="I411" s="20"/>
      <c r="J411" s="194"/>
      <c r="K411" s="20"/>
      <c r="L411" s="20"/>
    </row>
    <row r="412" spans="1:12" ht="15.75">
      <c r="A412" s="28"/>
      <c r="B412" s="29"/>
      <c r="C412" s="29"/>
      <c r="D412" s="94"/>
      <c r="E412" s="29"/>
      <c r="F412" s="29"/>
      <c r="G412" s="29"/>
      <c r="H412" s="29"/>
      <c r="I412" s="29"/>
      <c r="J412" s="28"/>
      <c r="K412" s="29"/>
      <c r="L412" s="29"/>
    </row>
    <row r="413" spans="1:12" ht="15.75">
      <c r="A413" s="16">
        <v>2</v>
      </c>
      <c r="B413" s="32" t="s">
        <v>900</v>
      </c>
      <c r="C413" s="32" t="s">
        <v>781</v>
      </c>
      <c r="D413" s="144" t="s">
        <v>902</v>
      </c>
      <c r="E413" s="154">
        <v>66840</v>
      </c>
      <c r="F413" s="154">
        <v>66840</v>
      </c>
      <c r="G413" s="154">
        <v>66840</v>
      </c>
      <c r="H413" s="154">
        <v>66840</v>
      </c>
      <c r="I413" s="154">
        <v>66840</v>
      </c>
      <c r="J413" s="59" t="s">
        <v>779</v>
      </c>
      <c r="K413" s="19" t="s">
        <v>787</v>
      </c>
      <c r="L413" s="18" t="s">
        <v>180</v>
      </c>
    </row>
    <row r="414" spans="1:12" ht="15.75">
      <c r="A414" s="19"/>
      <c r="B414" s="20" t="s">
        <v>901</v>
      </c>
      <c r="C414" s="20" t="s">
        <v>434</v>
      </c>
      <c r="D414" s="86" t="s">
        <v>903</v>
      </c>
      <c r="E414" s="19"/>
      <c r="F414" s="19"/>
      <c r="G414" s="19"/>
      <c r="H414" s="19"/>
      <c r="I414" s="20"/>
      <c r="J414" s="59" t="s">
        <v>786</v>
      </c>
      <c r="K414" s="19" t="s">
        <v>788</v>
      </c>
      <c r="L414" s="20" t="s">
        <v>1398</v>
      </c>
    </row>
    <row r="415" spans="1:12" ht="15.75">
      <c r="A415" s="19"/>
      <c r="B415" s="20" t="s">
        <v>109</v>
      </c>
      <c r="C415" s="20"/>
      <c r="D415" s="49"/>
      <c r="E415" s="20"/>
      <c r="F415" s="20"/>
      <c r="G415" s="20"/>
      <c r="H415" s="20"/>
      <c r="I415" s="20"/>
      <c r="J415" s="59" t="s">
        <v>583</v>
      </c>
      <c r="K415" s="19" t="s">
        <v>579</v>
      </c>
      <c r="L415" s="20"/>
    </row>
    <row r="416" spans="1:12" ht="15.75">
      <c r="A416" s="19"/>
      <c r="B416" s="20"/>
      <c r="C416" s="20"/>
      <c r="D416" s="20"/>
      <c r="E416" s="20"/>
      <c r="F416" s="20"/>
      <c r="G416" s="20"/>
      <c r="H416" s="20"/>
      <c r="I416" s="20"/>
      <c r="J416" s="194"/>
      <c r="K416" s="20"/>
      <c r="L416" s="20"/>
    </row>
    <row r="417" spans="1:12" ht="15.75">
      <c r="A417" s="28"/>
      <c r="B417" s="29"/>
      <c r="C417" s="29"/>
      <c r="D417" s="94"/>
      <c r="E417" s="29"/>
      <c r="F417" s="29"/>
      <c r="G417" s="29"/>
      <c r="H417" s="29"/>
      <c r="I417" s="29"/>
      <c r="J417" s="28"/>
      <c r="K417" s="29"/>
      <c r="L417" s="29"/>
    </row>
    <row r="418" spans="1:12" ht="15.75">
      <c r="A418" s="390" t="s">
        <v>1240</v>
      </c>
      <c r="B418" s="390" t="s">
        <v>1344</v>
      </c>
      <c r="C418" s="390" t="s">
        <v>403</v>
      </c>
      <c r="D418" s="390" t="s">
        <v>403</v>
      </c>
      <c r="E418" s="426">
        <f>SUM(E408:E417)</f>
        <v>108410</v>
      </c>
      <c r="F418" s="426">
        <f>SUM(F408:F417)</f>
        <v>108410</v>
      </c>
      <c r="G418" s="426">
        <f>SUM(G408:G417)</f>
        <v>108410</v>
      </c>
      <c r="H418" s="426"/>
      <c r="I418" s="426">
        <f>SUM(I408:I417)</f>
        <v>108410</v>
      </c>
      <c r="J418" s="390" t="s">
        <v>403</v>
      </c>
      <c r="K418" s="390" t="s">
        <v>403</v>
      </c>
      <c r="L418" s="390" t="s">
        <v>403</v>
      </c>
    </row>
    <row r="419" spans="1:12" ht="15.75">
      <c r="A419" s="46"/>
      <c r="B419" s="35"/>
      <c r="C419" s="35"/>
      <c r="D419" s="206"/>
      <c r="E419" s="35"/>
      <c r="F419" s="35"/>
      <c r="G419" s="35"/>
      <c r="H419" s="35"/>
      <c r="I419" s="35"/>
      <c r="J419" s="46"/>
      <c r="K419" s="35"/>
      <c r="L419" s="35"/>
    </row>
    <row r="420" spans="1:12" ht="15.75">
      <c r="A420" s="46"/>
      <c r="B420" s="35"/>
      <c r="C420" s="35"/>
      <c r="D420" s="206"/>
      <c r="E420" s="35"/>
      <c r="F420" s="35"/>
      <c r="G420" s="35"/>
      <c r="H420" s="35"/>
      <c r="I420" s="35"/>
      <c r="J420" s="46"/>
      <c r="K420" s="35"/>
      <c r="L420" s="35"/>
    </row>
    <row r="421" spans="1:12" ht="15.75">
      <c r="A421" s="46"/>
      <c r="B421" s="35"/>
      <c r="C421" s="35"/>
      <c r="D421" s="206"/>
      <c r="E421" s="35"/>
      <c r="F421" s="35"/>
      <c r="G421" s="35"/>
      <c r="H421" s="35"/>
      <c r="I421" s="35"/>
      <c r="J421" s="46"/>
      <c r="K421" s="35"/>
      <c r="L421" s="35"/>
    </row>
    <row r="422" spans="1:12" ht="15.75">
      <c r="A422" s="46"/>
      <c r="B422" s="35"/>
      <c r="C422" s="35"/>
      <c r="D422" s="206"/>
      <c r="E422" s="35"/>
      <c r="F422" s="35"/>
      <c r="G422" s="35"/>
      <c r="H422" s="35"/>
      <c r="I422" s="35"/>
      <c r="J422" s="46"/>
      <c r="K422" s="35"/>
      <c r="L422" s="35"/>
    </row>
    <row r="423" spans="1:12" ht="15.75">
      <c r="A423" s="46"/>
      <c r="B423" s="35"/>
      <c r="C423" s="35"/>
      <c r="D423" s="206"/>
      <c r="E423" s="35"/>
      <c r="F423" s="35"/>
      <c r="G423" s="35"/>
      <c r="H423" s="35"/>
      <c r="I423" s="35"/>
      <c r="J423" s="46"/>
      <c r="K423" s="35"/>
      <c r="L423" s="35"/>
    </row>
    <row r="424" spans="1:12" ht="15.75">
      <c r="A424" s="46"/>
      <c r="B424" s="35"/>
      <c r="C424" s="35"/>
      <c r="D424" s="206"/>
      <c r="E424" s="35"/>
      <c r="F424" s="35"/>
      <c r="G424" s="35"/>
      <c r="H424" s="35"/>
      <c r="I424" s="35"/>
      <c r="J424" s="46"/>
      <c r="K424" s="35"/>
      <c r="L424" s="35"/>
    </row>
    <row r="425" spans="1:12" ht="15.75">
      <c r="A425" s="46"/>
      <c r="B425" s="35"/>
      <c r="C425" s="35"/>
      <c r="D425" s="206"/>
      <c r="E425" s="35"/>
      <c r="F425" s="35"/>
      <c r="G425" s="35"/>
      <c r="H425" s="35"/>
      <c r="I425" s="35"/>
      <c r="J425" s="46"/>
      <c r="K425" s="35"/>
      <c r="L425" s="35"/>
    </row>
    <row r="426" spans="1:12" ht="15.75">
      <c r="A426" s="46"/>
      <c r="B426" s="35"/>
      <c r="C426" s="35"/>
      <c r="D426" s="206"/>
      <c r="E426" s="35"/>
      <c r="F426" s="35"/>
      <c r="G426" s="35"/>
      <c r="H426" s="35"/>
      <c r="I426" s="35"/>
      <c r="J426" s="46"/>
      <c r="K426" s="35"/>
      <c r="L426" s="35"/>
    </row>
    <row r="427" spans="1:12" ht="15.75">
      <c r="A427" s="46"/>
      <c r="B427" s="35"/>
      <c r="C427" s="35"/>
      <c r="D427" s="206"/>
      <c r="E427" s="35"/>
      <c r="F427" s="35"/>
      <c r="G427" s="35"/>
      <c r="H427" s="35"/>
      <c r="I427" s="35"/>
      <c r="J427" s="46"/>
      <c r="K427" s="35"/>
      <c r="L427" s="35"/>
    </row>
    <row r="428" spans="1:14" s="276" customFormat="1" ht="20.25">
      <c r="A428" s="625" t="s">
        <v>22</v>
      </c>
      <c r="B428" s="625"/>
      <c r="C428" s="625"/>
      <c r="D428" s="625"/>
      <c r="E428" s="625"/>
      <c r="F428" s="625"/>
      <c r="G428" s="625"/>
      <c r="H428" s="625"/>
      <c r="I428" s="625"/>
      <c r="J428" s="625"/>
      <c r="K428" s="625"/>
      <c r="L428" s="625"/>
      <c r="M428" s="334"/>
      <c r="N428" s="334"/>
    </row>
    <row r="429" spans="1:14" s="276" customFormat="1" ht="20.25">
      <c r="A429" s="625" t="s">
        <v>1388</v>
      </c>
      <c r="B429" s="625"/>
      <c r="C429" s="625"/>
      <c r="D429" s="625"/>
      <c r="E429" s="625"/>
      <c r="F429" s="625"/>
      <c r="G429" s="625"/>
      <c r="H429" s="625"/>
      <c r="I429" s="625"/>
      <c r="J429" s="625"/>
      <c r="K429" s="625"/>
      <c r="L429" s="625"/>
      <c r="M429" s="334"/>
      <c r="N429" s="334"/>
    </row>
    <row r="430" spans="1:14" s="276" customFormat="1" ht="20.25">
      <c r="A430" s="625" t="s">
        <v>285</v>
      </c>
      <c r="B430" s="625"/>
      <c r="C430" s="625"/>
      <c r="D430" s="625"/>
      <c r="E430" s="625"/>
      <c r="F430" s="625"/>
      <c r="G430" s="625"/>
      <c r="H430" s="625"/>
      <c r="I430" s="625"/>
      <c r="J430" s="625"/>
      <c r="K430" s="625"/>
      <c r="L430" s="625"/>
      <c r="M430" s="334"/>
      <c r="N430" s="334"/>
    </row>
    <row r="431" spans="1:12" s="171" customFormat="1" ht="18.75">
      <c r="A431" s="170"/>
      <c r="B431" s="172" t="s">
        <v>682</v>
      </c>
      <c r="C431" s="170"/>
      <c r="D431" s="170"/>
      <c r="E431" s="170"/>
      <c r="F431" s="170"/>
      <c r="G431" s="170"/>
      <c r="H431" s="170"/>
      <c r="I431" s="170"/>
      <c r="J431" s="170"/>
      <c r="K431" s="170"/>
      <c r="L431" s="170"/>
    </row>
    <row r="432" spans="1:12" s="171" customFormat="1" ht="18.75">
      <c r="A432" s="170"/>
      <c r="B432" s="172" t="s">
        <v>437</v>
      </c>
      <c r="C432" s="170"/>
      <c r="D432" s="170"/>
      <c r="E432" s="170"/>
      <c r="F432" s="170"/>
      <c r="G432" s="170"/>
      <c r="H432" s="170"/>
      <c r="I432" s="170"/>
      <c r="J432" s="170"/>
      <c r="K432" s="170"/>
      <c r="L432" s="170"/>
    </row>
    <row r="433" spans="1:12" s="118" customFormat="1" ht="18.75">
      <c r="A433" s="626" t="s">
        <v>174</v>
      </c>
      <c r="B433" s="626"/>
      <c r="C433" s="626"/>
      <c r="D433" s="626"/>
      <c r="E433" s="626"/>
      <c r="F433" s="626"/>
      <c r="G433" s="626"/>
      <c r="H433" s="626"/>
      <c r="I433" s="626"/>
      <c r="J433" s="626"/>
      <c r="K433" s="626"/>
      <c r="L433" s="626"/>
    </row>
    <row r="434" spans="1:12" s="118" customFormat="1" ht="18.75">
      <c r="A434" s="627" t="s">
        <v>904</v>
      </c>
      <c r="B434" s="627"/>
      <c r="C434" s="627"/>
      <c r="D434" s="627"/>
      <c r="E434" s="627"/>
      <c r="F434" s="627"/>
      <c r="G434" s="627"/>
      <c r="H434" s="627"/>
      <c r="I434" s="627"/>
      <c r="J434" s="627"/>
      <c r="K434" s="627"/>
      <c r="L434" s="627"/>
    </row>
    <row r="435" spans="1:12" ht="15.75">
      <c r="A435" s="46"/>
      <c r="B435" s="35"/>
      <c r="C435" s="35"/>
      <c r="D435" s="206"/>
      <c r="E435" s="35"/>
      <c r="F435" s="35"/>
      <c r="G435" s="35"/>
      <c r="H435" s="35"/>
      <c r="I435" s="35"/>
      <c r="J435" s="46"/>
      <c r="K435" s="35"/>
      <c r="L435" s="35"/>
    </row>
    <row r="436" spans="1:12" s="354" customFormat="1" ht="18.75">
      <c r="A436" s="628" t="s">
        <v>24</v>
      </c>
      <c r="B436" s="631" t="s">
        <v>25</v>
      </c>
      <c r="C436" s="634" t="s">
        <v>26</v>
      </c>
      <c r="D436" s="350" t="s">
        <v>27</v>
      </c>
      <c r="E436" s="667" t="s">
        <v>724</v>
      </c>
      <c r="F436" s="668"/>
      <c r="G436" s="668"/>
      <c r="H436" s="668"/>
      <c r="I436" s="669"/>
      <c r="J436" s="352" t="s">
        <v>413</v>
      </c>
      <c r="K436" s="353" t="s">
        <v>725</v>
      </c>
      <c r="L436" s="350" t="s">
        <v>726</v>
      </c>
    </row>
    <row r="437" spans="1:12" s="354" customFormat="1" ht="18.75">
      <c r="A437" s="629"/>
      <c r="B437" s="632"/>
      <c r="C437" s="635"/>
      <c r="D437" s="340" t="s">
        <v>28</v>
      </c>
      <c r="E437" s="351">
        <v>2561</v>
      </c>
      <c r="F437" s="350">
        <v>2562</v>
      </c>
      <c r="G437" s="351">
        <v>2563</v>
      </c>
      <c r="H437" s="350">
        <v>2564</v>
      </c>
      <c r="I437" s="350">
        <v>2565</v>
      </c>
      <c r="J437" s="355" t="s">
        <v>414</v>
      </c>
      <c r="K437" s="356" t="s">
        <v>431</v>
      </c>
      <c r="L437" s="340" t="s">
        <v>727</v>
      </c>
    </row>
    <row r="438" spans="1:12" s="354" customFormat="1" ht="18.75">
      <c r="A438" s="630"/>
      <c r="B438" s="633"/>
      <c r="C438" s="636"/>
      <c r="D438" s="357"/>
      <c r="E438" s="358" t="s">
        <v>30</v>
      </c>
      <c r="F438" s="357" t="s">
        <v>30</v>
      </c>
      <c r="G438" s="358" t="s">
        <v>30</v>
      </c>
      <c r="H438" s="357"/>
      <c r="I438" s="357" t="s">
        <v>30</v>
      </c>
      <c r="J438" s="359"/>
      <c r="K438" s="360"/>
      <c r="L438" s="357"/>
    </row>
    <row r="439" spans="1:12" ht="16.5">
      <c r="A439" s="18">
        <v>1</v>
      </c>
      <c r="B439" s="155" t="s">
        <v>1456</v>
      </c>
      <c r="C439" s="32" t="s">
        <v>1457</v>
      </c>
      <c r="D439" s="32" t="s">
        <v>1458</v>
      </c>
      <c r="E439" s="154">
        <v>5000</v>
      </c>
      <c r="F439" s="154">
        <v>5000</v>
      </c>
      <c r="G439" s="154">
        <v>5000</v>
      </c>
      <c r="H439" s="154">
        <v>5000</v>
      </c>
      <c r="I439" s="154">
        <v>5000</v>
      </c>
      <c r="J439" s="18" t="s">
        <v>604</v>
      </c>
      <c r="K439" s="32" t="s">
        <v>1459</v>
      </c>
      <c r="L439" s="18" t="s">
        <v>180</v>
      </c>
    </row>
    <row r="440" spans="1:12" ht="16.5">
      <c r="A440" s="19"/>
      <c r="B440" s="109" t="s">
        <v>1460</v>
      </c>
      <c r="C440" s="20" t="s">
        <v>1461</v>
      </c>
      <c r="D440" s="20" t="s">
        <v>1462</v>
      </c>
      <c r="E440" s="84"/>
      <c r="F440" s="19"/>
      <c r="G440" s="37"/>
      <c r="H440" s="37"/>
      <c r="I440" s="37"/>
      <c r="J440" s="19" t="s">
        <v>1463</v>
      </c>
      <c r="K440" s="20" t="s">
        <v>1464</v>
      </c>
      <c r="L440" s="19" t="s">
        <v>1553</v>
      </c>
    </row>
    <row r="441" spans="1:12" ht="16.5">
      <c r="A441" s="19"/>
      <c r="B441" s="109"/>
      <c r="C441" s="20" t="s">
        <v>1465</v>
      </c>
      <c r="D441" s="20" t="s">
        <v>1466</v>
      </c>
      <c r="E441" s="84"/>
      <c r="F441" s="19"/>
      <c r="G441" s="37"/>
      <c r="H441" s="37"/>
      <c r="I441" s="37"/>
      <c r="J441" s="19" t="s">
        <v>1467</v>
      </c>
      <c r="K441" s="20" t="s">
        <v>1468</v>
      </c>
      <c r="L441" s="19" t="s">
        <v>172</v>
      </c>
    </row>
    <row r="442" spans="1:12" ht="16.5">
      <c r="A442" s="19"/>
      <c r="B442" s="109"/>
      <c r="C442" s="20"/>
      <c r="D442" s="20" t="s">
        <v>1469</v>
      </c>
      <c r="E442" s="84"/>
      <c r="F442" s="19"/>
      <c r="G442" s="37"/>
      <c r="H442" s="37"/>
      <c r="I442" s="37"/>
      <c r="J442" s="19" t="s">
        <v>606</v>
      </c>
      <c r="K442" s="20"/>
      <c r="L442" s="19"/>
    </row>
    <row r="443" spans="1:12" ht="16.5">
      <c r="A443" s="28"/>
      <c r="B443" s="123"/>
      <c r="C443" s="29"/>
      <c r="D443" s="29"/>
      <c r="E443" s="436"/>
      <c r="F443" s="28"/>
      <c r="G443" s="44"/>
      <c r="H443" s="44"/>
      <c r="I443" s="44"/>
      <c r="J443" s="28"/>
      <c r="K443" s="29"/>
      <c r="L443" s="28"/>
    </row>
    <row r="444" spans="1:12" ht="16.5">
      <c r="A444" s="18">
        <v>2</v>
      </c>
      <c r="B444" s="155" t="s">
        <v>1470</v>
      </c>
      <c r="C444" s="32" t="s">
        <v>1471</v>
      </c>
      <c r="D444" s="32" t="s">
        <v>1472</v>
      </c>
      <c r="E444" s="154">
        <v>5000</v>
      </c>
      <c r="F444" s="154">
        <v>5000</v>
      </c>
      <c r="G444" s="154">
        <v>5000</v>
      </c>
      <c r="H444" s="154">
        <v>5000</v>
      </c>
      <c r="I444" s="154">
        <v>5000</v>
      </c>
      <c r="J444" s="18" t="s">
        <v>604</v>
      </c>
      <c r="K444" s="32" t="s">
        <v>1473</v>
      </c>
      <c r="L444" s="18" t="s">
        <v>180</v>
      </c>
    </row>
    <row r="445" spans="1:12" ht="16.5">
      <c r="A445" s="19"/>
      <c r="B445" s="109" t="s">
        <v>1474</v>
      </c>
      <c r="C445" s="20" t="s">
        <v>1475</v>
      </c>
      <c r="D445" s="20" t="s">
        <v>1476</v>
      </c>
      <c r="E445" s="84"/>
      <c r="F445" s="19"/>
      <c r="G445" s="37"/>
      <c r="H445" s="37"/>
      <c r="I445" s="37"/>
      <c r="J445" s="19" t="s">
        <v>338</v>
      </c>
      <c r="K445" s="20" t="s">
        <v>1477</v>
      </c>
      <c r="L445" s="19"/>
    </row>
    <row r="446" spans="1:12" ht="16.5">
      <c r="A446" s="19"/>
      <c r="B446" s="109" t="s">
        <v>1478</v>
      </c>
      <c r="C446" s="20"/>
      <c r="D446" s="20" t="s">
        <v>1479</v>
      </c>
      <c r="E446" s="84"/>
      <c r="F446" s="19"/>
      <c r="G446" s="37"/>
      <c r="H446" s="37"/>
      <c r="I446" s="37"/>
      <c r="J446" s="19" t="s">
        <v>1480</v>
      </c>
      <c r="K446" s="20" t="s">
        <v>1481</v>
      </c>
      <c r="L446" s="19"/>
    </row>
    <row r="447" spans="1:12" ht="16.5">
      <c r="A447" s="19"/>
      <c r="B447" s="109"/>
      <c r="C447" s="20"/>
      <c r="D447" s="20" t="s">
        <v>1482</v>
      </c>
      <c r="E447" s="84"/>
      <c r="F447" s="19"/>
      <c r="G447" s="37"/>
      <c r="H447" s="37"/>
      <c r="I447" s="37"/>
      <c r="J447" s="19" t="s">
        <v>1483</v>
      </c>
      <c r="K447" s="20"/>
      <c r="L447" s="19"/>
    </row>
    <row r="448" spans="1:12" ht="16.5">
      <c r="A448" s="28"/>
      <c r="B448" s="123"/>
      <c r="C448" s="29"/>
      <c r="D448" s="29"/>
      <c r="E448" s="436"/>
      <c r="F448" s="28"/>
      <c r="G448" s="44"/>
      <c r="H448" s="44"/>
      <c r="I448" s="44"/>
      <c r="J448" s="28" t="s">
        <v>1484</v>
      </c>
      <c r="K448" s="29"/>
      <c r="L448" s="28"/>
    </row>
    <row r="449" spans="1:12" ht="16.5">
      <c r="A449" s="19">
        <v>3</v>
      </c>
      <c r="B449" s="109" t="s">
        <v>1485</v>
      </c>
      <c r="C449" s="20" t="s">
        <v>1486</v>
      </c>
      <c r="D449" s="20" t="s">
        <v>1487</v>
      </c>
      <c r="E449" s="84">
        <v>10000</v>
      </c>
      <c r="F449" s="84">
        <v>10000</v>
      </c>
      <c r="G449" s="84">
        <v>10000</v>
      </c>
      <c r="H449" s="84">
        <v>10000</v>
      </c>
      <c r="I449" s="84">
        <v>10000</v>
      </c>
      <c r="J449" s="34" t="s">
        <v>604</v>
      </c>
      <c r="K449" s="20" t="s">
        <v>1488</v>
      </c>
      <c r="L449" s="19" t="s">
        <v>180</v>
      </c>
    </row>
    <row r="450" spans="1:12" ht="16.5">
      <c r="A450" s="19"/>
      <c r="B450" s="109" t="s">
        <v>1489</v>
      </c>
      <c r="C450" s="20" t="s">
        <v>1490</v>
      </c>
      <c r="D450" s="20" t="s">
        <v>1491</v>
      </c>
      <c r="E450" s="84"/>
      <c r="F450" s="19"/>
      <c r="G450" s="37"/>
      <c r="H450" s="19"/>
      <c r="I450" s="19"/>
      <c r="J450" s="34" t="s">
        <v>1492</v>
      </c>
      <c r="K450" s="20" t="s">
        <v>1493</v>
      </c>
      <c r="L450" s="19"/>
    </row>
    <row r="451" spans="1:12" ht="16.5">
      <c r="A451" s="19"/>
      <c r="B451" s="109" t="s">
        <v>1478</v>
      </c>
      <c r="C451" s="20" t="s">
        <v>1494</v>
      </c>
      <c r="D451" s="20"/>
      <c r="E451" s="84"/>
      <c r="F451" s="19"/>
      <c r="G451" s="37"/>
      <c r="H451" s="19"/>
      <c r="I451" s="19"/>
      <c r="J451" s="34" t="s">
        <v>1495</v>
      </c>
      <c r="K451" s="20" t="s">
        <v>1496</v>
      </c>
      <c r="L451" s="19"/>
    </row>
    <row r="452" spans="1:12" ht="16.5">
      <c r="A452" s="37"/>
      <c r="B452" s="109"/>
      <c r="C452" s="35" t="s">
        <v>1497</v>
      </c>
      <c r="D452" s="20"/>
      <c r="E452" s="496"/>
      <c r="F452" s="19"/>
      <c r="G452" s="46"/>
      <c r="H452" s="19"/>
      <c r="I452" s="19"/>
      <c r="J452" s="34" t="s">
        <v>1498</v>
      </c>
      <c r="K452" s="22" t="s">
        <v>27</v>
      </c>
      <c r="L452" s="19"/>
    </row>
    <row r="453" spans="1:12" ht="16.5">
      <c r="A453" s="37"/>
      <c r="B453" s="109"/>
      <c r="C453" s="35"/>
      <c r="D453" s="20"/>
      <c r="E453" s="496"/>
      <c r="F453" s="19"/>
      <c r="G453" s="46"/>
      <c r="H453" s="19"/>
      <c r="I453" s="19"/>
      <c r="J453" s="34"/>
      <c r="K453" s="22"/>
      <c r="L453" s="19"/>
    </row>
    <row r="454" spans="1:12" ht="16.5">
      <c r="A454" s="44"/>
      <c r="B454" s="123"/>
      <c r="C454" s="85"/>
      <c r="D454" s="29"/>
      <c r="E454" s="497"/>
      <c r="F454" s="28"/>
      <c r="G454" s="47"/>
      <c r="H454" s="28"/>
      <c r="I454" s="28"/>
      <c r="J454" s="39"/>
      <c r="K454" s="38"/>
      <c r="L454" s="28"/>
    </row>
    <row r="455" spans="1:12" ht="16.5">
      <c r="A455" s="498"/>
      <c r="B455" s="499"/>
      <c r="C455" s="120"/>
      <c r="D455" s="120"/>
      <c r="E455" s="292"/>
      <c r="F455" s="498"/>
      <c r="G455" s="498"/>
      <c r="H455" s="498"/>
      <c r="I455" s="498"/>
      <c r="J455" s="498"/>
      <c r="K455" s="120"/>
      <c r="L455" s="498"/>
    </row>
    <row r="456" spans="1:12" ht="16.5">
      <c r="A456" s="46"/>
      <c r="B456" s="378"/>
      <c r="C456" s="35"/>
      <c r="D456" s="35"/>
      <c r="E456" s="496"/>
      <c r="F456" s="46"/>
      <c r="G456" s="46"/>
      <c r="H456" s="46"/>
      <c r="I456" s="46"/>
      <c r="J456" s="46"/>
      <c r="K456" s="35"/>
      <c r="L456" s="46"/>
    </row>
    <row r="457" spans="1:12" ht="16.5">
      <c r="A457" s="46"/>
      <c r="B457" s="378"/>
      <c r="C457" s="35"/>
      <c r="D457" s="35"/>
      <c r="E457" s="496"/>
      <c r="F457" s="46"/>
      <c r="G457" s="46"/>
      <c r="H457" s="46"/>
      <c r="I457" s="46"/>
      <c r="J457" s="46"/>
      <c r="K457" s="35"/>
      <c r="L457" s="46"/>
    </row>
    <row r="458" spans="1:14" s="276" customFormat="1" ht="20.25">
      <c r="A458" s="625" t="s">
        <v>22</v>
      </c>
      <c r="B458" s="625"/>
      <c r="C458" s="625"/>
      <c r="D458" s="625"/>
      <c r="E458" s="625"/>
      <c r="F458" s="625"/>
      <c r="G458" s="625"/>
      <c r="H458" s="625"/>
      <c r="I458" s="625"/>
      <c r="J458" s="625"/>
      <c r="K458" s="625"/>
      <c r="L458" s="625"/>
      <c r="M458" s="334"/>
      <c r="N458" s="334"/>
    </row>
    <row r="459" spans="1:14" s="276" customFormat="1" ht="20.25">
      <c r="A459" s="625" t="s">
        <v>1388</v>
      </c>
      <c r="B459" s="625"/>
      <c r="C459" s="625"/>
      <c r="D459" s="625"/>
      <c r="E459" s="625"/>
      <c r="F459" s="625"/>
      <c r="G459" s="625"/>
      <c r="H459" s="625"/>
      <c r="I459" s="625"/>
      <c r="J459" s="625"/>
      <c r="K459" s="625"/>
      <c r="L459" s="625"/>
      <c r="M459" s="334"/>
      <c r="N459" s="334"/>
    </row>
    <row r="460" spans="1:14" s="276" customFormat="1" ht="20.25">
      <c r="A460" s="625" t="s">
        <v>285</v>
      </c>
      <c r="B460" s="625"/>
      <c r="C460" s="625"/>
      <c r="D460" s="625"/>
      <c r="E460" s="625"/>
      <c r="F460" s="625"/>
      <c r="G460" s="625"/>
      <c r="H460" s="625"/>
      <c r="I460" s="625"/>
      <c r="J460" s="625"/>
      <c r="K460" s="625"/>
      <c r="L460" s="625"/>
      <c r="M460" s="334"/>
      <c r="N460" s="334"/>
    </row>
    <row r="461" spans="1:12" s="171" customFormat="1" ht="18.75">
      <c r="A461" s="170"/>
      <c r="B461" s="172" t="s">
        <v>682</v>
      </c>
      <c r="C461" s="170"/>
      <c r="D461" s="170"/>
      <c r="E461" s="170"/>
      <c r="F461" s="170"/>
      <c r="G461" s="170"/>
      <c r="H461" s="170"/>
      <c r="I461" s="170"/>
      <c r="J461" s="170"/>
      <c r="K461" s="170"/>
      <c r="L461" s="170"/>
    </row>
    <row r="462" spans="1:12" s="171" customFormat="1" ht="18.75">
      <c r="A462" s="170"/>
      <c r="B462" s="172" t="s">
        <v>437</v>
      </c>
      <c r="C462" s="170"/>
      <c r="D462" s="170"/>
      <c r="E462" s="170"/>
      <c r="F462" s="170"/>
      <c r="G462" s="170"/>
      <c r="H462" s="170"/>
      <c r="I462" s="170"/>
      <c r="J462" s="170"/>
      <c r="K462" s="170"/>
      <c r="L462" s="170"/>
    </row>
    <row r="463" spans="1:12" s="118" customFormat="1" ht="18.75">
      <c r="A463" s="626" t="s">
        <v>174</v>
      </c>
      <c r="B463" s="626"/>
      <c r="C463" s="626"/>
      <c r="D463" s="626"/>
      <c r="E463" s="626"/>
      <c r="F463" s="626"/>
      <c r="G463" s="626"/>
      <c r="H463" s="626"/>
      <c r="I463" s="626"/>
      <c r="J463" s="626"/>
      <c r="K463" s="626"/>
      <c r="L463" s="626"/>
    </row>
    <row r="464" spans="1:12" s="118" customFormat="1" ht="18.75">
      <c r="A464" s="627" t="s">
        <v>1499</v>
      </c>
      <c r="B464" s="627"/>
      <c r="C464" s="627"/>
      <c r="D464" s="627"/>
      <c r="E464" s="627"/>
      <c r="F464" s="627"/>
      <c r="G464" s="627"/>
      <c r="H464" s="627"/>
      <c r="I464" s="627"/>
      <c r="J464" s="627"/>
      <c r="K464" s="627"/>
      <c r="L464" s="627"/>
    </row>
    <row r="465" spans="1:12" s="354" customFormat="1" ht="18.75">
      <c r="A465" s="628" t="s">
        <v>24</v>
      </c>
      <c r="B465" s="631" t="s">
        <v>25</v>
      </c>
      <c r="C465" s="634" t="s">
        <v>26</v>
      </c>
      <c r="D465" s="350" t="s">
        <v>27</v>
      </c>
      <c r="E465" s="637" t="s">
        <v>724</v>
      </c>
      <c r="F465" s="637"/>
      <c r="G465" s="637"/>
      <c r="H465" s="637"/>
      <c r="I465" s="638"/>
      <c r="J465" s="352" t="s">
        <v>413</v>
      </c>
      <c r="K465" s="353" t="s">
        <v>725</v>
      </c>
      <c r="L465" s="350" t="s">
        <v>726</v>
      </c>
    </row>
    <row r="466" spans="1:12" s="354" customFormat="1" ht="18.75">
      <c r="A466" s="629"/>
      <c r="B466" s="632"/>
      <c r="C466" s="635"/>
      <c r="D466" s="340" t="s">
        <v>28</v>
      </c>
      <c r="E466" s="351">
        <v>2561</v>
      </c>
      <c r="F466" s="350">
        <v>2562</v>
      </c>
      <c r="G466" s="351">
        <v>2563</v>
      </c>
      <c r="H466" s="351"/>
      <c r="I466" s="350">
        <v>2564</v>
      </c>
      <c r="J466" s="355" t="s">
        <v>414</v>
      </c>
      <c r="K466" s="356" t="s">
        <v>431</v>
      </c>
      <c r="L466" s="340" t="s">
        <v>727</v>
      </c>
    </row>
    <row r="467" spans="1:12" s="354" customFormat="1" ht="18.75">
      <c r="A467" s="630"/>
      <c r="B467" s="633"/>
      <c r="C467" s="636"/>
      <c r="D467" s="357"/>
      <c r="E467" s="358" t="s">
        <v>30</v>
      </c>
      <c r="F467" s="357" t="s">
        <v>30</v>
      </c>
      <c r="G467" s="358" t="s">
        <v>30</v>
      </c>
      <c r="H467" s="358"/>
      <c r="I467" s="357" t="s">
        <v>30</v>
      </c>
      <c r="J467" s="359"/>
      <c r="K467" s="360"/>
      <c r="L467" s="357"/>
    </row>
    <row r="468" spans="1:12" ht="16.5">
      <c r="A468" s="19">
        <v>4</v>
      </c>
      <c r="B468" s="109" t="s">
        <v>1456</v>
      </c>
      <c r="C468" s="32" t="s">
        <v>1457</v>
      </c>
      <c r="D468" s="32" t="s">
        <v>1458</v>
      </c>
      <c r="E468" s="84">
        <v>5000</v>
      </c>
      <c r="F468" s="84">
        <v>5000</v>
      </c>
      <c r="G468" s="84">
        <v>5000</v>
      </c>
      <c r="H468" s="84">
        <v>5000</v>
      </c>
      <c r="I468" s="84">
        <v>5000</v>
      </c>
      <c r="J468" s="18" t="s">
        <v>604</v>
      </c>
      <c r="K468" s="32" t="s">
        <v>1459</v>
      </c>
      <c r="L468" s="18" t="s">
        <v>180</v>
      </c>
    </row>
    <row r="469" spans="1:12" ht="16.5">
      <c r="A469" s="19"/>
      <c r="B469" s="109" t="s">
        <v>1500</v>
      </c>
      <c r="C469" s="20" t="s">
        <v>1461</v>
      </c>
      <c r="D469" s="20" t="s">
        <v>1462</v>
      </c>
      <c r="E469" s="84"/>
      <c r="F469" s="19"/>
      <c r="G469" s="37"/>
      <c r="H469" s="19"/>
      <c r="I469" s="37"/>
      <c r="J469" s="19" t="s">
        <v>1463</v>
      </c>
      <c r="K469" s="20" t="s">
        <v>1464</v>
      </c>
      <c r="L469" s="19"/>
    </row>
    <row r="470" spans="1:12" ht="16.5">
      <c r="A470" s="19"/>
      <c r="B470" s="109"/>
      <c r="C470" s="20" t="s">
        <v>1465</v>
      </c>
      <c r="D470" s="20" t="s">
        <v>1466</v>
      </c>
      <c r="E470" s="84"/>
      <c r="F470" s="19"/>
      <c r="G470" s="37"/>
      <c r="H470" s="19"/>
      <c r="I470" s="37"/>
      <c r="J470" s="19" t="s">
        <v>1467</v>
      </c>
      <c r="K470" s="20" t="s">
        <v>1468</v>
      </c>
      <c r="L470" s="19"/>
    </row>
    <row r="471" spans="1:12" ht="16.5">
      <c r="A471" s="19"/>
      <c r="B471" s="109"/>
      <c r="C471" s="20"/>
      <c r="D471" s="20" t="s">
        <v>1469</v>
      </c>
      <c r="E471" s="84"/>
      <c r="F471" s="19"/>
      <c r="G471" s="37"/>
      <c r="H471" s="19"/>
      <c r="I471" s="37"/>
      <c r="J471" s="19" t="s">
        <v>606</v>
      </c>
      <c r="K471" s="20"/>
      <c r="L471" s="19"/>
    </row>
    <row r="472" spans="1:12" ht="16.5">
      <c r="A472" s="19"/>
      <c r="B472" s="109"/>
      <c r="C472" s="20"/>
      <c r="D472" s="20"/>
      <c r="E472" s="84"/>
      <c r="F472" s="19"/>
      <c r="G472" s="37"/>
      <c r="H472" s="19"/>
      <c r="I472" s="37"/>
      <c r="J472" s="19"/>
      <c r="K472" s="20"/>
      <c r="L472" s="19"/>
    </row>
    <row r="473" spans="1:12" ht="16.5">
      <c r="A473" s="28"/>
      <c r="B473" s="123"/>
      <c r="C473" s="29"/>
      <c r="D473" s="29"/>
      <c r="E473" s="436"/>
      <c r="F473" s="28"/>
      <c r="G473" s="44"/>
      <c r="H473" s="28"/>
      <c r="I473" s="44"/>
      <c r="J473" s="28"/>
      <c r="K473" s="29"/>
      <c r="L473" s="28"/>
    </row>
    <row r="474" spans="1:12" ht="16.5">
      <c r="A474" s="19">
        <v>5</v>
      </c>
      <c r="B474" s="109" t="s">
        <v>1470</v>
      </c>
      <c r="C474" s="32" t="s">
        <v>1471</v>
      </c>
      <c r="D474" s="32" t="s">
        <v>1472</v>
      </c>
      <c r="E474" s="84">
        <v>5000</v>
      </c>
      <c r="F474" s="84">
        <v>5000</v>
      </c>
      <c r="G474" s="84">
        <v>5000</v>
      </c>
      <c r="H474" s="84">
        <v>5000</v>
      </c>
      <c r="I474" s="84">
        <v>5000</v>
      </c>
      <c r="J474" s="18" t="s">
        <v>604</v>
      </c>
      <c r="K474" s="32" t="s">
        <v>1473</v>
      </c>
      <c r="L474" s="18" t="s">
        <v>180</v>
      </c>
    </row>
    <row r="475" spans="1:12" ht="16.5">
      <c r="A475" s="19"/>
      <c r="B475" s="109" t="s">
        <v>1474</v>
      </c>
      <c r="C475" s="20" t="s">
        <v>1475</v>
      </c>
      <c r="D475" s="20" t="s">
        <v>1476</v>
      </c>
      <c r="E475" s="84"/>
      <c r="F475" s="19"/>
      <c r="G475" s="37"/>
      <c r="H475" s="19"/>
      <c r="I475" s="37"/>
      <c r="J475" s="19" t="s">
        <v>338</v>
      </c>
      <c r="K475" s="20" t="s">
        <v>1477</v>
      </c>
      <c r="L475" s="19"/>
    </row>
    <row r="476" spans="1:12" ht="16.5">
      <c r="A476" s="19"/>
      <c r="B476" s="109" t="s">
        <v>1434</v>
      </c>
      <c r="C476" s="20"/>
      <c r="D476" s="20" t="s">
        <v>1479</v>
      </c>
      <c r="E476" s="84"/>
      <c r="F476" s="19"/>
      <c r="G476" s="37"/>
      <c r="H476" s="19"/>
      <c r="I476" s="37"/>
      <c r="J476" s="19" t="s">
        <v>1480</v>
      </c>
      <c r="K476" s="20" t="s">
        <v>1481</v>
      </c>
      <c r="L476" s="19"/>
    </row>
    <row r="477" spans="1:12" ht="16.5">
      <c r="A477" s="19"/>
      <c r="B477" s="109"/>
      <c r="C477" s="20"/>
      <c r="D477" s="20" t="s">
        <v>1482</v>
      </c>
      <c r="E477" s="84"/>
      <c r="F477" s="19"/>
      <c r="G477" s="37"/>
      <c r="H477" s="19"/>
      <c r="I477" s="37"/>
      <c r="J477" s="19" t="s">
        <v>1483</v>
      </c>
      <c r="K477" s="20"/>
      <c r="L477" s="19"/>
    </row>
    <row r="478" spans="1:12" ht="16.5">
      <c r="A478" s="28"/>
      <c r="B478" s="123"/>
      <c r="C478" s="29"/>
      <c r="D478" s="29"/>
      <c r="E478" s="436"/>
      <c r="F478" s="28"/>
      <c r="G478" s="44"/>
      <c r="H478" s="28"/>
      <c r="I478" s="44"/>
      <c r="J478" s="28" t="s">
        <v>1484</v>
      </c>
      <c r="K478" s="29"/>
      <c r="L478" s="28"/>
    </row>
    <row r="479" spans="1:12" ht="16.5">
      <c r="A479" s="19">
        <v>6</v>
      </c>
      <c r="B479" s="109" t="s">
        <v>1485</v>
      </c>
      <c r="C479" s="20" t="s">
        <v>1486</v>
      </c>
      <c r="D479" s="20" t="s">
        <v>1487</v>
      </c>
      <c r="E479" s="84">
        <v>10000</v>
      </c>
      <c r="F479" s="84">
        <v>10000</v>
      </c>
      <c r="G479" s="84">
        <v>10000</v>
      </c>
      <c r="H479" s="84">
        <v>10000</v>
      </c>
      <c r="I479" s="84">
        <v>10000</v>
      </c>
      <c r="J479" s="18" t="s">
        <v>604</v>
      </c>
      <c r="K479" s="20" t="s">
        <v>1488</v>
      </c>
      <c r="L479" s="19" t="s">
        <v>180</v>
      </c>
    </row>
    <row r="480" spans="1:12" ht="16.5">
      <c r="A480" s="19"/>
      <c r="B480" s="109" t="s">
        <v>1489</v>
      </c>
      <c r="C480" s="20" t="s">
        <v>1490</v>
      </c>
      <c r="D480" s="20" t="s">
        <v>1491</v>
      </c>
      <c r="E480" s="84"/>
      <c r="F480" s="19"/>
      <c r="G480" s="37"/>
      <c r="H480" s="19"/>
      <c r="I480" s="37"/>
      <c r="J480" s="19" t="s">
        <v>1492</v>
      </c>
      <c r="K480" s="20" t="s">
        <v>1493</v>
      </c>
      <c r="L480" s="19"/>
    </row>
    <row r="481" spans="1:12" ht="16.5">
      <c r="A481" s="19"/>
      <c r="B481" s="109" t="s">
        <v>1434</v>
      </c>
      <c r="C481" s="20" t="s">
        <v>1494</v>
      </c>
      <c r="D481" s="20"/>
      <c r="E481" s="84"/>
      <c r="F481" s="19"/>
      <c r="G481" s="37"/>
      <c r="H481" s="19"/>
      <c r="I481" s="37"/>
      <c r="J481" s="19" t="s">
        <v>1495</v>
      </c>
      <c r="K481" s="20" t="s">
        <v>1496</v>
      </c>
      <c r="L481" s="19"/>
    </row>
    <row r="482" spans="1:12" ht="16.5">
      <c r="A482" s="37"/>
      <c r="B482" s="109"/>
      <c r="C482" s="35" t="s">
        <v>1497</v>
      </c>
      <c r="D482" s="20"/>
      <c r="E482" s="496"/>
      <c r="F482" s="19"/>
      <c r="G482" s="46"/>
      <c r="H482" s="19"/>
      <c r="I482" s="37"/>
      <c r="J482" s="19" t="s">
        <v>1498</v>
      </c>
      <c r="K482" s="22" t="s">
        <v>27</v>
      </c>
      <c r="L482" s="19"/>
    </row>
    <row r="483" spans="1:12" ht="16.5">
      <c r="A483" s="37"/>
      <c r="B483" s="109"/>
      <c r="C483" s="35"/>
      <c r="D483" s="20"/>
      <c r="E483" s="496"/>
      <c r="F483" s="19"/>
      <c r="G483" s="46"/>
      <c r="H483" s="19"/>
      <c r="I483" s="37"/>
      <c r="J483" s="19"/>
      <c r="K483" s="22"/>
      <c r="L483" s="19"/>
    </row>
    <row r="484" spans="1:12" s="500" customFormat="1" ht="18.75">
      <c r="A484" s="487"/>
      <c r="B484" s="485"/>
      <c r="C484" s="488"/>
      <c r="D484" s="357"/>
      <c r="E484" s="358"/>
      <c r="F484" s="357"/>
      <c r="G484" s="358"/>
      <c r="H484" s="357"/>
      <c r="I484" s="360"/>
      <c r="J484" s="357"/>
      <c r="K484" s="360"/>
      <c r="L484" s="357"/>
    </row>
    <row r="485" spans="1:12" ht="15.75" customHeight="1">
      <c r="A485" s="21">
        <v>7</v>
      </c>
      <c r="B485" s="109" t="s">
        <v>1470</v>
      </c>
      <c r="C485" s="32" t="s">
        <v>1471</v>
      </c>
      <c r="D485" s="32" t="s">
        <v>1472</v>
      </c>
      <c r="E485" s="154">
        <v>5000</v>
      </c>
      <c r="F485" s="154">
        <v>5000</v>
      </c>
      <c r="G485" s="154">
        <v>5000</v>
      </c>
      <c r="H485" s="154">
        <v>5000</v>
      </c>
      <c r="I485" s="154">
        <v>5000</v>
      </c>
      <c r="J485" s="18" t="s">
        <v>604</v>
      </c>
      <c r="K485" s="32" t="s">
        <v>1473</v>
      </c>
      <c r="L485" s="18" t="s">
        <v>180</v>
      </c>
    </row>
    <row r="486" spans="1:12" ht="16.5">
      <c r="A486" s="19"/>
      <c r="B486" s="109" t="s">
        <v>1474</v>
      </c>
      <c r="C486" s="20" t="s">
        <v>1475</v>
      </c>
      <c r="D486" s="20" t="s">
        <v>1476</v>
      </c>
      <c r="E486" s="84"/>
      <c r="F486" s="19"/>
      <c r="G486" s="37"/>
      <c r="H486" s="37"/>
      <c r="I486" s="37"/>
      <c r="J486" s="19" t="s">
        <v>338</v>
      </c>
      <c r="K486" s="20" t="s">
        <v>1477</v>
      </c>
      <c r="L486" s="19"/>
    </row>
    <row r="487" spans="1:12" ht="16.5">
      <c r="A487" s="19"/>
      <c r="B487" s="109" t="s">
        <v>1424</v>
      </c>
      <c r="C487" s="20"/>
      <c r="D487" s="20" t="s">
        <v>1479</v>
      </c>
      <c r="E487" s="84"/>
      <c r="F487" s="19"/>
      <c r="G487" s="37"/>
      <c r="H487" s="37"/>
      <c r="I487" s="37"/>
      <c r="J487" s="19" t="s">
        <v>1480</v>
      </c>
      <c r="K487" s="20" t="s">
        <v>1481</v>
      </c>
      <c r="L487" s="19"/>
    </row>
    <row r="488" spans="1:12" ht="16.5">
      <c r="A488" s="19"/>
      <c r="B488" s="109"/>
      <c r="C488" s="20"/>
      <c r="D488" s="20" t="s">
        <v>1482</v>
      </c>
      <c r="E488" s="84"/>
      <c r="F488" s="19"/>
      <c r="G488" s="37"/>
      <c r="H488" s="37"/>
      <c r="I488" s="37"/>
      <c r="J488" s="19" t="s">
        <v>1483</v>
      </c>
      <c r="K488" s="20"/>
      <c r="L488" s="19"/>
    </row>
    <row r="489" spans="1:12" ht="16.5">
      <c r="A489" s="19"/>
      <c r="B489" s="109"/>
      <c r="C489" s="20"/>
      <c r="D489" s="20"/>
      <c r="E489" s="84"/>
      <c r="F489" s="19"/>
      <c r="G489" s="37"/>
      <c r="H489" s="37"/>
      <c r="I489" s="37"/>
      <c r="J489" s="19" t="s">
        <v>1484</v>
      </c>
      <c r="K489" s="20"/>
      <c r="L489" s="19"/>
    </row>
    <row r="490" spans="1:12" ht="16.5">
      <c r="A490" s="28"/>
      <c r="B490" s="123"/>
      <c r="C490" s="29"/>
      <c r="D490" s="29"/>
      <c r="E490" s="28"/>
      <c r="F490" s="28"/>
      <c r="G490" s="44"/>
      <c r="H490" s="44"/>
      <c r="I490" s="44"/>
      <c r="J490" s="28"/>
      <c r="K490" s="29"/>
      <c r="L490" s="28"/>
    </row>
    <row r="491" spans="1:12" ht="16.5">
      <c r="A491" s="498"/>
      <c r="B491" s="499"/>
      <c r="C491" s="120"/>
      <c r="D491" s="120"/>
      <c r="E491" s="498"/>
      <c r="F491" s="498"/>
      <c r="G491" s="498"/>
      <c r="H491" s="498"/>
      <c r="I491" s="498"/>
      <c r="J491" s="498"/>
      <c r="K491" s="120"/>
      <c r="L491" s="498"/>
    </row>
    <row r="492" spans="1:12" ht="16.5">
      <c r="A492" s="46"/>
      <c r="B492" s="378"/>
      <c r="C492" s="35"/>
      <c r="D492" s="35"/>
      <c r="E492" s="46"/>
      <c r="F492" s="46"/>
      <c r="G492" s="46"/>
      <c r="H492" s="46"/>
      <c r="I492" s="46"/>
      <c r="J492" s="46"/>
      <c r="K492" s="35"/>
      <c r="L492" s="46"/>
    </row>
    <row r="493" spans="1:12" ht="16.5">
      <c r="A493" s="46"/>
      <c r="B493" s="378"/>
      <c r="C493" s="35"/>
      <c r="D493" s="35"/>
      <c r="E493" s="46"/>
      <c r="F493" s="46"/>
      <c r="G493" s="46"/>
      <c r="H493" s="46"/>
      <c r="I493" s="46"/>
      <c r="J493" s="46"/>
      <c r="K493" s="35"/>
      <c r="L493" s="46"/>
    </row>
    <row r="494" spans="1:14" s="276" customFormat="1" ht="20.25">
      <c r="A494" s="625" t="s">
        <v>22</v>
      </c>
      <c r="B494" s="625"/>
      <c r="C494" s="625"/>
      <c r="D494" s="625"/>
      <c r="E494" s="625"/>
      <c r="F494" s="625"/>
      <c r="G494" s="625"/>
      <c r="H494" s="625"/>
      <c r="I494" s="625"/>
      <c r="J494" s="625"/>
      <c r="K494" s="625"/>
      <c r="L494" s="625"/>
      <c r="M494" s="334"/>
      <c r="N494" s="334"/>
    </row>
    <row r="495" spans="1:14" s="276" customFormat="1" ht="20.25">
      <c r="A495" s="625" t="s">
        <v>1388</v>
      </c>
      <c r="B495" s="625"/>
      <c r="C495" s="625"/>
      <c r="D495" s="625"/>
      <c r="E495" s="625"/>
      <c r="F495" s="625"/>
      <c r="G495" s="625"/>
      <c r="H495" s="625"/>
      <c r="I495" s="625"/>
      <c r="J495" s="625"/>
      <c r="K495" s="625"/>
      <c r="L495" s="625"/>
      <c r="M495" s="334"/>
      <c r="N495" s="334"/>
    </row>
    <row r="496" spans="1:14" s="276" customFormat="1" ht="20.25">
      <c r="A496" s="625" t="s">
        <v>285</v>
      </c>
      <c r="B496" s="625"/>
      <c r="C496" s="625"/>
      <c r="D496" s="625"/>
      <c r="E496" s="625"/>
      <c r="F496" s="625"/>
      <c r="G496" s="625"/>
      <c r="H496" s="625"/>
      <c r="I496" s="625"/>
      <c r="J496" s="625"/>
      <c r="K496" s="625"/>
      <c r="L496" s="625"/>
      <c r="M496" s="334"/>
      <c r="N496" s="334"/>
    </row>
    <row r="497" spans="1:12" ht="16.5">
      <c r="A497" s="46"/>
      <c r="B497" s="378"/>
      <c r="C497" s="35"/>
      <c r="D497" s="35"/>
      <c r="E497" s="46"/>
      <c r="F497" s="46"/>
      <c r="G497" s="46"/>
      <c r="H497" s="46"/>
      <c r="I497" s="46"/>
      <c r="J497" s="46"/>
      <c r="K497" s="35"/>
      <c r="L497" s="46"/>
    </row>
    <row r="498" spans="1:12" ht="16.5">
      <c r="A498" s="46"/>
      <c r="B498" s="378"/>
      <c r="C498" s="35"/>
      <c r="D498" s="35"/>
      <c r="E498" s="46"/>
      <c r="F498" s="46"/>
      <c r="G498" s="46"/>
      <c r="H498" s="46"/>
      <c r="I498" s="46"/>
      <c r="J498" s="46"/>
      <c r="K498" s="35"/>
      <c r="L498" s="46"/>
    </row>
    <row r="499" spans="1:12" s="171" customFormat="1" ht="18.75">
      <c r="A499" s="170"/>
      <c r="B499" s="172" t="s">
        <v>682</v>
      </c>
      <c r="C499" s="170"/>
      <c r="D499" s="170"/>
      <c r="E499" s="170"/>
      <c r="F499" s="170"/>
      <c r="G499" s="170"/>
      <c r="H499" s="170"/>
      <c r="I499" s="170"/>
      <c r="J499" s="170"/>
      <c r="K499" s="170"/>
      <c r="L499" s="170"/>
    </row>
    <row r="500" spans="1:12" s="171" customFormat="1" ht="18.75">
      <c r="A500" s="170"/>
      <c r="B500" s="172" t="s">
        <v>437</v>
      </c>
      <c r="C500" s="170"/>
      <c r="D500" s="170"/>
      <c r="E500" s="170"/>
      <c r="F500" s="170"/>
      <c r="G500" s="170"/>
      <c r="H500" s="170"/>
      <c r="I500" s="170"/>
      <c r="J500" s="170"/>
      <c r="K500" s="170"/>
      <c r="L500" s="170"/>
    </row>
    <row r="501" spans="1:12" s="118" customFormat="1" ht="18.75">
      <c r="A501" s="626" t="s">
        <v>174</v>
      </c>
      <c r="B501" s="626"/>
      <c r="C501" s="626"/>
      <c r="D501" s="626"/>
      <c r="E501" s="626"/>
      <c r="F501" s="626"/>
      <c r="G501" s="626"/>
      <c r="H501" s="626"/>
      <c r="I501" s="626"/>
      <c r="J501" s="626"/>
      <c r="K501" s="626"/>
      <c r="L501" s="626"/>
    </row>
    <row r="502" spans="1:12" s="118" customFormat="1" ht="18.75">
      <c r="A502" s="627" t="s">
        <v>1499</v>
      </c>
      <c r="B502" s="627"/>
      <c r="C502" s="627"/>
      <c r="D502" s="627"/>
      <c r="E502" s="627"/>
      <c r="F502" s="627"/>
      <c r="G502" s="627"/>
      <c r="H502" s="627"/>
      <c r="I502" s="627"/>
      <c r="J502" s="627"/>
      <c r="K502" s="627"/>
      <c r="L502" s="627"/>
    </row>
    <row r="503" spans="1:12" s="354" customFormat="1" ht="18.75">
      <c r="A503" s="628" t="s">
        <v>24</v>
      </c>
      <c r="B503" s="631" t="s">
        <v>25</v>
      </c>
      <c r="C503" s="634" t="s">
        <v>26</v>
      </c>
      <c r="D503" s="350" t="s">
        <v>27</v>
      </c>
      <c r="E503" s="637" t="s">
        <v>724</v>
      </c>
      <c r="F503" s="637"/>
      <c r="G503" s="637"/>
      <c r="H503" s="637"/>
      <c r="I503" s="638"/>
      <c r="J503" s="352" t="s">
        <v>413</v>
      </c>
      <c r="K503" s="353" t="s">
        <v>725</v>
      </c>
      <c r="L503" s="350" t="s">
        <v>726</v>
      </c>
    </row>
    <row r="504" spans="1:12" s="354" customFormat="1" ht="18.75">
      <c r="A504" s="629"/>
      <c r="B504" s="632"/>
      <c r="C504" s="635"/>
      <c r="D504" s="340" t="s">
        <v>28</v>
      </c>
      <c r="E504" s="351">
        <v>2561</v>
      </c>
      <c r="F504" s="350">
        <v>2562</v>
      </c>
      <c r="G504" s="351">
        <v>2563</v>
      </c>
      <c r="H504" s="351"/>
      <c r="I504" s="350">
        <v>2564</v>
      </c>
      <c r="J504" s="355" t="s">
        <v>414</v>
      </c>
      <c r="K504" s="356" t="s">
        <v>431</v>
      </c>
      <c r="L504" s="340" t="s">
        <v>727</v>
      </c>
    </row>
    <row r="505" spans="1:12" s="354" customFormat="1" ht="18.75">
      <c r="A505" s="630"/>
      <c r="B505" s="633"/>
      <c r="C505" s="636"/>
      <c r="D505" s="357"/>
      <c r="E505" s="358" t="s">
        <v>30</v>
      </c>
      <c r="F505" s="357" t="s">
        <v>30</v>
      </c>
      <c r="G505" s="358" t="s">
        <v>30</v>
      </c>
      <c r="H505" s="358"/>
      <c r="I505" s="357" t="s">
        <v>30</v>
      </c>
      <c r="J505" s="359"/>
      <c r="K505" s="360"/>
      <c r="L505" s="357"/>
    </row>
    <row r="506" spans="1:12" ht="16.5">
      <c r="A506" s="19">
        <v>8</v>
      </c>
      <c r="B506" s="109" t="s">
        <v>1501</v>
      </c>
      <c r="C506" s="20" t="s">
        <v>1502</v>
      </c>
      <c r="D506" s="20" t="s">
        <v>1503</v>
      </c>
      <c r="E506" s="84">
        <v>5000</v>
      </c>
      <c r="F506" s="84">
        <v>5000</v>
      </c>
      <c r="G506" s="84">
        <v>5000</v>
      </c>
      <c r="H506" s="84">
        <v>5000</v>
      </c>
      <c r="I506" s="84">
        <v>5000</v>
      </c>
      <c r="J506" s="19" t="s">
        <v>604</v>
      </c>
      <c r="K506" s="20" t="s">
        <v>1504</v>
      </c>
      <c r="L506" s="19" t="s">
        <v>180</v>
      </c>
    </row>
    <row r="507" spans="1:12" ht="16.5">
      <c r="A507" s="19"/>
      <c r="B507" s="109" t="s">
        <v>1505</v>
      </c>
      <c r="C507" s="20" t="s">
        <v>1506</v>
      </c>
      <c r="D507" s="20" t="s">
        <v>1507</v>
      </c>
      <c r="E507" s="84"/>
      <c r="F507" s="19"/>
      <c r="G507" s="37"/>
      <c r="H507" s="19"/>
      <c r="I507" s="37"/>
      <c r="J507" s="19" t="s">
        <v>576</v>
      </c>
      <c r="K507" s="20" t="s">
        <v>1508</v>
      </c>
      <c r="L507" s="19"/>
    </row>
    <row r="508" spans="1:12" ht="16.5">
      <c r="A508" s="19"/>
      <c r="B508" s="109" t="s">
        <v>1509</v>
      </c>
      <c r="C508" s="20" t="s">
        <v>1510</v>
      </c>
      <c r="D508" s="20" t="s">
        <v>1511</v>
      </c>
      <c r="E508" s="84"/>
      <c r="F508" s="19"/>
      <c r="G508" s="37"/>
      <c r="H508" s="19"/>
      <c r="I508" s="37"/>
      <c r="J508" s="19" t="s">
        <v>578</v>
      </c>
      <c r="K508" s="20" t="s">
        <v>1512</v>
      </c>
      <c r="L508" s="19"/>
    </row>
    <row r="509" spans="1:12" ht="16.5">
      <c r="A509" s="19"/>
      <c r="B509" s="109" t="s">
        <v>1424</v>
      </c>
      <c r="C509" s="20"/>
      <c r="D509" s="20" t="s">
        <v>1513</v>
      </c>
      <c r="E509" s="84"/>
      <c r="F509" s="19"/>
      <c r="G509" s="37"/>
      <c r="H509" s="19"/>
      <c r="I509" s="37"/>
      <c r="J509" s="19"/>
      <c r="K509" s="20"/>
      <c r="L509" s="19"/>
    </row>
    <row r="510" spans="1:12" ht="16.5">
      <c r="A510" s="28"/>
      <c r="B510" s="123"/>
      <c r="C510" s="29"/>
      <c r="D510" s="29"/>
      <c r="E510" s="436"/>
      <c r="F510" s="28"/>
      <c r="G510" s="44"/>
      <c r="H510" s="28"/>
      <c r="I510" s="44"/>
      <c r="J510" s="28"/>
      <c r="K510" s="29"/>
      <c r="L510" s="28"/>
    </row>
    <row r="511" spans="1:12" ht="16.5">
      <c r="A511" s="19">
        <v>9</v>
      </c>
      <c r="B511" s="109" t="s">
        <v>1485</v>
      </c>
      <c r="C511" s="20" t="s">
        <v>1486</v>
      </c>
      <c r="D511" s="20" t="s">
        <v>1487</v>
      </c>
      <c r="E511" s="84">
        <v>10000</v>
      </c>
      <c r="F511" s="84">
        <v>10000</v>
      </c>
      <c r="G511" s="84">
        <v>10000</v>
      </c>
      <c r="H511" s="84">
        <v>10000</v>
      </c>
      <c r="I511" s="84">
        <v>10000</v>
      </c>
      <c r="J511" s="18" t="s">
        <v>604</v>
      </c>
      <c r="K511" s="20" t="s">
        <v>1488</v>
      </c>
      <c r="L511" s="19" t="s">
        <v>180</v>
      </c>
    </row>
    <row r="512" spans="1:12" ht="16.5">
      <c r="A512" s="19"/>
      <c r="B512" s="109" t="s">
        <v>1489</v>
      </c>
      <c r="C512" s="20" t="s">
        <v>1490</v>
      </c>
      <c r="D512" s="20" t="s">
        <v>1491</v>
      </c>
      <c r="E512" s="84"/>
      <c r="F512" s="19"/>
      <c r="G512" s="37"/>
      <c r="H512" s="19"/>
      <c r="I512" s="37"/>
      <c r="J512" s="19" t="s">
        <v>1492</v>
      </c>
      <c r="K512" s="20" t="s">
        <v>1493</v>
      </c>
      <c r="L512" s="19"/>
    </row>
    <row r="513" spans="1:12" ht="16.5">
      <c r="A513" s="19"/>
      <c r="B513" s="109" t="s">
        <v>1424</v>
      </c>
      <c r="C513" s="20" t="s">
        <v>1494</v>
      </c>
      <c r="D513" s="20"/>
      <c r="E513" s="84"/>
      <c r="F513" s="19"/>
      <c r="G513" s="37"/>
      <c r="H513" s="19"/>
      <c r="I513" s="37"/>
      <c r="J513" s="19" t="s">
        <v>1495</v>
      </c>
      <c r="K513" s="20" t="s">
        <v>1496</v>
      </c>
      <c r="L513" s="19"/>
    </row>
    <row r="514" spans="1:12" ht="16.5">
      <c r="A514" s="19"/>
      <c r="B514" s="109"/>
      <c r="C514" s="35" t="s">
        <v>1497</v>
      </c>
      <c r="D514" s="20"/>
      <c r="E514" s="496"/>
      <c r="F514" s="19"/>
      <c r="G514" s="46"/>
      <c r="H514" s="19"/>
      <c r="I514" s="37"/>
      <c r="J514" s="19" t="s">
        <v>1498</v>
      </c>
      <c r="K514" s="22" t="s">
        <v>27</v>
      </c>
      <c r="L514" s="19"/>
    </row>
    <row r="515" spans="1:12" ht="16.5">
      <c r="A515" s="19"/>
      <c r="B515" s="109"/>
      <c r="C515" s="35"/>
      <c r="D515" s="20"/>
      <c r="E515" s="496"/>
      <c r="F515" s="19"/>
      <c r="G515" s="46"/>
      <c r="H515" s="19"/>
      <c r="I515" s="37"/>
      <c r="J515" s="19"/>
      <c r="K515" s="22"/>
      <c r="L515" s="19"/>
    </row>
    <row r="516" spans="1:12" ht="16.5">
      <c r="A516" s="28"/>
      <c r="B516" s="123"/>
      <c r="C516" s="29"/>
      <c r="D516" s="29"/>
      <c r="E516" s="436"/>
      <c r="F516" s="28"/>
      <c r="G516" s="44"/>
      <c r="H516" s="28"/>
      <c r="I516" s="44"/>
      <c r="J516" s="28"/>
      <c r="K516" s="29"/>
      <c r="L516" s="28"/>
    </row>
    <row r="517" spans="1:12" ht="16.5">
      <c r="A517" s="19">
        <v>10</v>
      </c>
      <c r="B517" s="109" t="s">
        <v>1501</v>
      </c>
      <c r="C517" s="20" t="s">
        <v>1502</v>
      </c>
      <c r="D517" s="20" t="s">
        <v>1503</v>
      </c>
      <c r="E517" s="84">
        <v>6000</v>
      </c>
      <c r="F517" s="84">
        <v>6000</v>
      </c>
      <c r="G517" s="84">
        <v>6000</v>
      </c>
      <c r="H517" s="84">
        <v>6000</v>
      </c>
      <c r="I517" s="84">
        <v>6000</v>
      </c>
      <c r="J517" s="19" t="s">
        <v>604</v>
      </c>
      <c r="K517" s="20" t="s">
        <v>1504</v>
      </c>
      <c r="L517" s="19" t="s">
        <v>180</v>
      </c>
    </row>
    <row r="518" spans="1:12" ht="16.5">
      <c r="A518" s="19"/>
      <c r="B518" s="109" t="s">
        <v>1505</v>
      </c>
      <c r="C518" s="20" t="s">
        <v>1506</v>
      </c>
      <c r="D518" s="20" t="s">
        <v>1507</v>
      </c>
      <c r="E518" s="84"/>
      <c r="F518" s="19"/>
      <c r="G518" s="37"/>
      <c r="H518" s="37"/>
      <c r="I518" s="37"/>
      <c r="J518" s="19" t="s">
        <v>576</v>
      </c>
      <c r="K518" s="20" t="s">
        <v>1508</v>
      </c>
      <c r="L518" s="19"/>
    </row>
    <row r="519" spans="1:12" ht="16.5">
      <c r="A519" s="19"/>
      <c r="B519" s="109" t="s">
        <v>1509</v>
      </c>
      <c r="C519" s="20" t="s">
        <v>1510</v>
      </c>
      <c r="D519" s="20" t="s">
        <v>1511</v>
      </c>
      <c r="E519" s="84"/>
      <c r="F519" s="19"/>
      <c r="G519" s="37"/>
      <c r="H519" s="37"/>
      <c r="I519" s="37"/>
      <c r="J519" s="19" t="s">
        <v>578</v>
      </c>
      <c r="K519" s="20" t="s">
        <v>1512</v>
      </c>
      <c r="L519" s="19"/>
    </row>
    <row r="520" spans="1:12" ht="16.5">
      <c r="A520" s="19"/>
      <c r="B520" s="109" t="s">
        <v>1514</v>
      </c>
      <c r="C520" s="20"/>
      <c r="D520" s="20" t="s">
        <v>1513</v>
      </c>
      <c r="E520" s="84"/>
      <c r="F520" s="19"/>
      <c r="G520" s="37"/>
      <c r="H520" s="37"/>
      <c r="I520" s="37"/>
      <c r="J520" s="19"/>
      <c r="K520" s="20"/>
      <c r="L520" s="19"/>
    </row>
    <row r="521" spans="1:12" ht="16.5">
      <c r="A521" s="19"/>
      <c r="B521" s="109"/>
      <c r="C521" s="20"/>
      <c r="D521" s="20"/>
      <c r="E521" s="84"/>
      <c r="F521" s="19"/>
      <c r="G521" s="37"/>
      <c r="H521" s="37"/>
      <c r="I521" s="37"/>
      <c r="J521" s="19"/>
      <c r="K521" s="20"/>
      <c r="L521" s="19"/>
    </row>
    <row r="522" spans="1:12" ht="16.5">
      <c r="A522" s="19"/>
      <c r="B522" s="109"/>
      <c r="C522" s="20"/>
      <c r="D522" s="20"/>
      <c r="E522" s="84"/>
      <c r="F522" s="19"/>
      <c r="G522" s="37"/>
      <c r="H522" s="37"/>
      <c r="I522" s="37"/>
      <c r="J522" s="19"/>
      <c r="K522" s="20"/>
      <c r="L522" s="19"/>
    </row>
    <row r="523" spans="1:12" ht="16.5">
      <c r="A523" s="28"/>
      <c r="B523" s="123"/>
      <c r="C523" s="29"/>
      <c r="D523" s="29"/>
      <c r="E523" s="436"/>
      <c r="F523" s="28"/>
      <c r="G523" s="44"/>
      <c r="H523" s="44"/>
      <c r="I523" s="44"/>
      <c r="J523" s="28"/>
      <c r="K523" s="29"/>
      <c r="L523" s="28"/>
    </row>
    <row r="524" spans="1:12" ht="16.5">
      <c r="A524" s="19">
        <v>11</v>
      </c>
      <c r="B524" s="109" t="s">
        <v>1485</v>
      </c>
      <c r="C524" s="20" t="s">
        <v>1486</v>
      </c>
      <c r="D524" s="20" t="s">
        <v>1487</v>
      </c>
      <c r="E524" s="84">
        <v>7000</v>
      </c>
      <c r="F524" s="84">
        <v>7000</v>
      </c>
      <c r="G524" s="84">
        <v>7000</v>
      </c>
      <c r="H524" s="84">
        <v>7000</v>
      </c>
      <c r="I524" s="84">
        <v>7000</v>
      </c>
      <c r="J524" s="18" t="s">
        <v>604</v>
      </c>
      <c r="K524" s="20" t="s">
        <v>1488</v>
      </c>
      <c r="L524" s="19" t="s">
        <v>180</v>
      </c>
    </row>
    <row r="525" spans="1:12" ht="16.5">
      <c r="A525" s="19"/>
      <c r="B525" s="109" t="s">
        <v>1489</v>
      </c>
      <c r="C525" s="20" t="s">
        <v>1490</v>
      </c>
      <c r="D525" s="20" t="s">
        <v>1491</v>
      </c>
      <c r="E525" s="84"/>
      <c r="F525" s="19"/>
      <c r="G525" s="37"/>
      <c r="H525" s="37"/>
      <c r="I525" s="37"/>
      <c r="J525" s="19" t="s">
        <v>1492</v>
      </c>
      <c r="K525" s="20" t="s">
        <v>1493</v>
      </c>
      <c r="L525" s="19"/>
    </row>
    <row r="526" spans="1:12" ht="16.5">
      <c r="A526" s="19"/>
      <c r="B526" s="109" t="s">
        <v>1514</v>
      </c>
      <c r="C526" s="20" t="s">
        <v>1494</v>
      </c>
      <c r="D526" s="20"/>
      <c r="E526" s="84"/>
      <c r="F526" s="19"/>
      <c r="G526" s="37"/>
      <c r="H526" s="37"/>
      <c r="I526" s="37"/>
      <c r="J526" s="19" t="s">
        <v>1495</v>
      </c>
      <c r="K526" s="20" t="s">
        <v>1496</v>
      </c>
      <c r="L526" s="19"/>
    </row>
    <row r="527" spans="1:12" ht="16.5">
      <c r="A527" s="19"/>
      <c r="B527" s="109"/>
      <c r="C527" s="35" t="s">
        <v>1497</v>
      </c>
      <c r="D527" s="20"/>
      <c r="E527" s="84"/>
      <c r="F527" s="19"/>
      <c r="G527" s="37"/>
      <c r="H527" s="37"/>
      <c r="I527" s="37"/>
      <c r="J527" s="19" t="s">
        <v>1498</v>
      </c>
      <c r="K527" s="22" t="s">
        <v>27</v>
      </c>
      <c r="L527" s="19"/>
    </row>
    <row r="528" spans="1:12" ht="16.5">
      <c r="A528" s="19"/>
      <c r="B528" s="109"/>
      <c r="C528" s="20"/>
      <c r="D528" s="20"/>
      <c r="E528" s="84"/>
      <c r="F528" s="19"/>
      <c r="G528" s="37"/>
      <c r="H528" s="37"/>
      <c r="I528" s="37"/>
      <c r="J528" s="19"/>
      <c r="K528" s="20"/>
      <c r="L528" s="19"/>
    </row>
    <row r="529" spans="1:12" ht="16.5">
      <c r="A529" s="28"/>
      <c r="B529" s="123"/>
      <c r="C529" s="29"/>
      <c r="D529" s="29"/>
      <c r="E529" s="436"/>
      <c r="F529" s="28"/>
      <c r="G529" s="44"/>
      <c r="H529" s="44"/>
      <c r="I529" s="44"/>
      <c r="J529" s="28"/>
      <c r="K529" s="29"/>
      <c r="L529" s="28"/>
    </row>
    <row r="530" spans="1:12" ht="16.5">
      <c r="A530" s="46"/>
      <c r="B530" s="378"/>
      <c r="C530" s="35"/>
      <c r="D530" s="35"/>
      <c r="E530" s="496"/>
      <c r="F530" s="46"/>
      <c r="G530" s="46"/>
      <c r="H530" s="46"/>
      <c r="I530" s="46"/>
      <c r="J530" s="46"/>
      <c r="K530" s="35"/>
      <c r="L530" s="46"/>
    </row>
    <row r="531" spans="1:12" ht="16.5">
      <c r="A531" s="46"/>
      <c r="B531" s="378"/>
      <c r="C531" s="35"/>
      <c r="D531" s="35"/>
      <c r="E531" s="496"/>
      <c r="F531" s="46"/>
      <c r="G531" s="46"/>
      <c r="H531" s="46"/>
      <c r="I531" s="46"/>
      <c r="J531" s="46"/>
      <c r="K531" s="35"/>
      <c r="L531" s="46"/>
    </row>
    <row r="532" spans="1:14" s="276" customFormat="1" ht="20.25">
      <c r="A532" s="625" t="s">
        <v>22</v>
      </c>
      <c r="B532" s="625"/>
      <c r="C532" s="625"/>
      <c r="D532" s="625"/>
      <c r="E532" s="625"/>
      <c r="F532" s="625"/>
      <c r="G532" s="625"/>
      <c r="H532" s="625"/>
      <c r="I532" s="625"/>
      <c r="J532" s="625"/>
      <c r="K532" s="625"/>
      <c r="L532" s="625"/>
      <c r="M532" s="334"/>
      <c r="N532" s="334"/>
    </row>
    <row r="533" spans="1:14" s="276" customFormat="1" ht="20.25">
      <c r="A533" s="625" t="s">
        <v>1388</v>
      </c>
      <c r="B533" s="625"/>
      <c r="C533" s="625"/>
      <c r="D533" s="625"/>
      <c r="E533" s="625"/>
      <c r="F533" s="625"/>
      <c r="G533" s="625"/>
      <c r="H533" s="625"/>
      <c r="I533" s="625"/>
      <c r="J533" s="625"/>
      <c r="K533" s="625"/>
      <c r="L533" s="625"/>
      <c r="M533" s="334"/>
      <c r="N533" s="334"/>
    </row>
    <row r="534" spans="1:14" s="276" customFormat="1" ht="20.25">
      <c r="A534" s="625" t="s">
        <v>285</v>
      </c>
      <c r="B534" s="625"/>
      <c r="C534" s="625"/>
      <c r="D534" s="625"/>
      <c r="E534" s="625"/>
      <c r="F534" s="625"/>
      <c r="G534" s="625"/>
      <c r="H534" s="625"/>
      <c r="I534" s="625"/>
      <c r="J534" s="625"/>
      <c r="K534" s="625"/>
      <c r="L534" s="625"/>
      <c r="M534" s="334"/>
      <c r="N534" s="334"/>
    </row>
    <row r="535" spans="1:12" ht="16.5">
      <c r="A535" s="46"/>
      <c r="B535" s="378"/>
      <c r="C535" s="35"/>
      <c r="D535" s="35"/>
      <c r="E535" s="496"/>
      <c r="F535" s="46"/>
      <c r="G535" s="46"/>
      <c r="H535" s="46"/>
      <c r="I535" s="46"/>
      <c r="J535" s="46"/>
      <c r="K535" s="35"/>
      <c r="L535" s="46"/>
    </row>
    <row r="536" spans="1:12" ht="16.5">
      <c r="A536" s="46"/>
      <c r="B536" s="378"/>
      <c r="C536" s="35"/>
      <c r="D536" s="35"/>
      <c r="E536" s="496"/>
      <c r="F536" s="46"/>
      <c r="G536" s="46"/>
      <c r="H536" s="46"/>
      <c r="I536" s="46"/>
      <c r="J536" s="46"/>
      <c r="K536" s="35"/>
      <c r="L536" s="46"/>
    </row>
    <row r="537" spans="1:12" s="171" customFormat="1" ht="18.75">
      <c r="A537" s="170"/>
      <c r="B537" s="172" t="s">
        <v>682</v>
      </c>
      <c r="C537" s="170"/>
      <c r="D537" s="170"/>
      <c r="E537" s="170"/>
      <c r="F537" s="170"/>
      <c r="G537" s="170"/>
      <c r="H537" s="170"/>
      <c r="I537" s="170"/>
      <c r="J537" s="170"/>
      <c r="K537" s="170"/>
      <c r="L537" s="170"/>
    </row>
    <row r="538" spans="1:12" s="171" customFormat="1" ht="18.75">
      <c r="A538" s="170"/>
      <c r="B538" s="172" t="s">
        <v>437</v>
      </c>
      <c r="C538" s="170"/>
      <c r="D538" s="170"/>
      <c r="E538" s="170"/>
      <c r="F538" s="170"/>
      <c r="G538" s="170"/>
      <c r="H538" s="170"/>
      <c r="I538" s="170"/>
      <c r="J538" s="170"/>
      <c r="K538" s="170"/>
      <c r="L538" s="170"/>
    </row>
    <row r="539" spans="1:12" s="118" customFormat="1" ht="18.75">
      <c r="A539" s="626" t="s">
        <v>174</v>
      </c>
      <c r="B539" s="626"/>
      <c r="C539" s="626"/>
      <c r="D539" s="626"/>
      <c r="E539" s="626"/>
      <c r="F539" s="626"/>
      <c r="G539" s="626"/>
      <c r="H539" s="626"/>
      <c r="I539" s="626"/>
      <c r="J539" s="626"/>
      <c r="K539" s="626"/>
      <c r="L539" s="626"/>
    </row>
    <row r="540" spans="1:12" s="118" customFormat="1" ht="18.75">
      <c r="A540" s="627" t="s">
        <v>1499</v>
      </c>
      <c r="B540" s="627"/>
      <c r="C540" s="627"/>
      <c r="D540" s="627"/>
      <c r="E540" s="627"/>
      <c r="F540" s="627"/>
      <c r="G540" s="627"/>
      <c r="H540" s="627"/>
      <c r="I540" s="627"/>
      <c r="J540" s="627"/>
      <c r="K540" s="627"/>
      <c r="L540" s="627"/>
    </row>
    <row r="541" spans="1:12" s="354" customFormat="1" ht="18.75">
      <c r="A541" s="628" t="s">
        <v>24</v>
      </c>
      <c r="B541" s="631" t="s">
        <v>25</v>
      </c>
      <c r="C541" s="634" t="s">
        <v>26</v>
      </c>
      <c r="D541" s="350" t="s">
        <v>27</v>
      </c>
      <c r="E541" s="637" t="s">
        <v>724</v>
      </c>
      <c r="F541" s="637"/>
      <c r="G541" s="637"/>
      <c r="H541" s="637"/>
      <c r="I541" s="638"/>
      <c r="J541" s="352" t="s">
        <v>413</v>
      </c>
      <c r="K541" s="353" t="s">
        <v>725</v>
      </c>
      <c r="L541" s="350" t="s">
        <v>726</v>
      </c>
    </row>
    <row r="542" spans="1:12" s="354" customFormat="1" ht="18.75">
      <c r="A542" s="629"/>
      <c r="B542" s="632"/>
      <c r="C542" s="635"/>
      <c r="D542" s="340" t="s">
        <v>28</v>
      </c>
      <c r="E542" s="351">
        <v>2561</v>
      </c>
      <c r="F542" s="350">
        <v>2562</v>
      </c>
      <c r="G542" s="351">
        <v>2563</v>
      </c>
      <c r="H542" s="351"/>
      <c r="I542" s="350">
        <v>2564</v>
      </c>
      <c r="J542" s="355" t="s">
        <v>414</v>
      </c>
      <c r="K542" s="356" t="s">
        <v>431</v>
      </c>
      <c r="L542" s="340" t="s">
        <v>727</v>
      </c>
    </row>
    <row r="543" spans="1:12" s="354" customFormat="1" ht="18.75">
      <c r="A543" s="630"/>
      <c r="B543" s="633"/>
      <c r="C543" s="636"/>
      <c r="D543" s="357"/>
      <c r="E543" s="358" t="s">
        <v>30</v>
      </c>
      <c r="F543" s="357" t="s">
        <v>30</v>
      </c>
      <c r="G543" s="358" t="s">
        <v>30</v>
      </c>
      <c r="H543" s="358"/>
      <c r="I543" s="357" t="s">
        <v>30</v>
      </c>
      <c r="J543" s="359"/>
      <c r="K543" s="360"/>
      <c r="L543" s="357"/>
    </row>
    <row r="544" spans="1:12" ht="16.5">
      <c r="A544" s="19">
        <v>12</v>
      </c>
      <c r="B544" s="109" t="s">
        <v>1515</v>
      </c>
      <c r="C544" s="20" t="s">
        <v>1516</v>
      </c>
      <c r="D544" s="20" t="s">
        <v>1517</v>
      </c>
      <c r="E544" s="84">
        <v>7000</v>
      </c>
      <c r="F544" s="84">
        <v>7000</v>
      </c>
      <c r="G544" s="84">
        <v>7000</v>
      </c>
      <c r="H544" s="84">
        <v>7000</v>
      </c>
      <c r="I544" s="84">
        <v>7000</v>
      </c>
      <c r="J544" s="19" t="s">
        <v>604</v>
      </c>
      <c r="K544" s="20" t="s">
        <v>1518</v>
      </c>
      <c r="L544" s="19" t="s">
        <v>180</v>
      </c>
    </row>
    <row r="545" spans="1:12" ht="16.5">
      <c r="A545" s="19"/>
      <c r="B545" s="109" t="s">
        <v>1519</v>
      </c>
      <c r="C545" s="20" t="s">
        <v>1520</v>
      </c>
      <c r="D545" s="20" t="s">
        <v>1521</v>
      </c>
      <c r="E545" s="84"/>
      <c r="F545" s="19"/>
      <c r="G545" s="37"/>
      <c r="H545" s="37"/>
      <c r="I545" s="37"/>
      <c r="J545" s="19" t="s">
        <v>1522</v>
      </c>
      <c r="K545" s="20" t="s">
        <v>1523</v>
      </c>
      <c r="L545" s="19"/>
    </row>
    <row r="546" spans="1:12" ht="16.5">
      <c r="A546" s="19"/>
      <c r="B546" s="109" t="s">
        <v>1524</v>
      </c>
      <c r="C546" s="20" t="s">
        <v>1525</v>
      </c>
      <c r="D546" s="20" t="s">
        <v>1526</v>
      </c>
      <c r="E546" s="84"/>
      <c r="F546" s="19"/>
      <c r="G546" s="37"/>
      <c r="H546" s="37"/>
      <c r="I546" s="37"/>
      <c r="J546" s="19" t="s">
        <v>1527</v>
      </c>
      <c r="K546" s="20" t="s">
        <v>1528</v>
      </c>
      <c r="L546" s="19"/>
    </row>
    <row r="547" spans="1:12" ht="16.5">
      <c r="A547" s="19"/>
      <c r="B547" s="109" t="s">
        <v>1529</v>
      </c>
      <c r="C547" s="20" t="s">
        <v>1530</v>
      </c>
      <c r="D547" s="20" t="s">
        <v>1531</v>
      </c>
      <c r="E547" s="84"/>
      <c r="F547" s="19"/>
      <c r="G547" s="37"/>
      <c r="H547" s="37"/>
      <c r="I547" s="37"/>
      <c r="J547" s="19" t="s">
        <v>1532</v>
      </c>
      <c r="K547" s="20" t="s">
        <v>1533</v>
      </c>
      <c r="L547" s="19"/>
    </row>
    <row r="548" spans="1:12" ht="16.5">
      <c r="A548" s="19"/>
      <c r="B548" s="109" t="s">
        <v>1514</v>
      </c>
      <c r="C548" s="20" t="s">
        <v>1526</v>
      </c>
      <c r="D548" s="20" t="s">
        <v>1534</v>
      </c>
      <c r="E548" s="84"/>
      <c r="F548" s="19"/>
      <c r="G548" s="37"/>
      <c r="H548" s="37"/>
      <c r="I548" s="37"/>
      <c r="J548" s="19"/>
      <c r="K548" s="20" t="s">
        <v>1532</v>
      </c>
      <c r="L548" s="19"/>
    </row>
    <row r="549" spans="1:12" ht="16.5">
      <c r="A549" s="19"/>
      <c r="B549" s="109"/>
      <c r="C549" s="20"/>
      <c r="D549" s="20"/>
      <c r="E549" s="84"/>
      <c r="F549" s="19"/>
      <c r="G549" s="37"/>
      <c r="H549" s="37"/>
      <c r="I549" s="37"/>
      <c r="J549" s="19"/>
      <c r="K549" s="20"/>
      <c r="L549" s="19"/>
    </row>
    <row r="550" spans="1:12" ht="16.5">
      <c r="A550" s="28"/>
      <c r="B550" s="123"/>
      <c r="C550" s="29"/>
      <c r="D550" s="29"/>
      <c r="E550" s="436"/>
      <c r="F550" s="28"/>
      <c r="G550" s="44"/>
      <c r="H550" s="44"/>
      <c r="I550" s="44"/>
      <c r="J550" s="28"/>
      <c r="K550" s="29"/>
      <c r="L550" s="28"/>
    </row>
    <row r="551" spans="1:12" ht="16.5">
      <c r="A551" s="19">
        <v>13</v>
      </c>
      <c r="B551" s="109" t="s">
        <v>1456</v>
      </c>
      <c r="C551" s="32" t="s">
        <v>1457</v>
      </c>
      <c r="D551" s="32" t="s">
        <v>1458</v>
      </c>
      <c r="E551" s="84">
        <v>5000</v>
      </c>
      <c r="F551" s="84">
        <v>5000</v>
      </c>
      <c r="G551" s="84">
        <v>5000</v>
      </c>
      <c r="H551" s="84">
        <v>5000</v>
      </c>
      <c r="I551" s="84">
        <v>5000</v>
      </c>
      <c r="J551" s="18" t="s">
        <v>604</v>
      </c>
      <c r="K551" s="32" t="s">
        <v>1459</v>
      </c>
      <c r="L551" s="18" t="s">
        <v>180</v>
      </c>
    </row>
    <row r="552" spans="1:12" ht="16.5">
      <c r="A552" s="19"/>
      <c r="B552" s="109" t="s">
        <v>1535</v>
      </c>
      <c r="C552" s="20" t="s">
        <v>1461</v>
      </c>
      <c r="D552" s="20" t="s">
        <v>1462</v>
      </c>
      <c r="E552" s="84"/>
      <c r="F552" s="19"/>
      <c r="G552" s="37"/>
      <c r="H552" s="37"/>
      <c r="I552" s="37"/>
      <c r="J552" s="19" t="s">
        <v>1463</v>
      </c>
      <c r="K552" s="20" t="s">
        <v>1464</v>
      </c>
      <c r="L552" s="19"/>
    </row>
    <row r="553" spans="1:12" ht="16.5">
      <c r="A553" s="19"/>
      <c r="B553" s="109"/>
      <c r="C553" s="20" t="s">
        <v>1465</v>
      </c>
      <c r="D553" s="20" t="s">
        <v>1466</v>
      </c>
      <c r="E553" s="84"/>
      <c r="F553" s="19"/>
      <c r="G553" s="37"/>
      <c r="H553" s="37"/>
      <c r="I553" s="37"/>
      <c r="J553" s="19" t="s">
        <v>1467</v>
      </c>
      <c r="K553" s="20" t="s">
        <v>1468</v>
      </c>
      <c r="L553" s="19"/>
    </row>
    <row r="554" spans="1:12" ht="16.5">
      <c r="A554" s="19"/>
      <c r="B554" s="109"/>
      <c r="C554" s="20"/>
      <c r="D554" s="20" t="s">
        <v>1469</v>
      </c>
      <c r="E554" s="84"/>
      <c r="F554" s="19"/>
      <c r="G554" s="37"/>
      <c r="H554" s="37"/>
      <c r="I554" s="37"/>
      <c r="J554" s="19" t="s">
        <v>606</v>
      </c>
      <c r="K554" s="20"/>
      <c r="L554" s="19"/>
    </row>
    <row r="555" spans="1:12" ht="16.5">
      <c r="A555" s="19"/>
      <c r="B555" s="109"/>
      <c r="C555" s="20"/>
      <c r="D555" s="20"/>
      <c r="E555" s="84"/>
      <c r="F555" s="19"/>
      <c r="G555" s="37"/>
      <c r="H555" s="37"/>
      <c r="I555" s="37"/>
      <c r="J555" s="19"/>
      <c r="K555" s="20"/>
      <c r="L555" s="19"/>
    </row>
    <row r="556" spans="1:12" ht="16.5">
      <c r="A556" s="28"/>
      <c r="B556" s="123"/>
      <c r="C556" s="29"/>
      <c r="D556" s="29"/>
      <c r="E556" s="436"/>
      <c r="F556" s="28"/>
      <c r="G556" s="44"/>
      <c r="H556" s="44"/>
      <c r="I556" s="44"/>
      <c r="J556" s="28"/>
      <c r="K556" s="29"/>
      <c r="L556" s="28"/>
    </row>
    <row r="557" spans="1:12" ht="16.5">
      <c r="A557" s="19">
        <v>14</v>
      </c>
      <c r="B557" s="109" t="s">
        <v>1470</v>
      </c>
      <c r="C557" s="32" t="s">
        <v>1471</v>
      </c>
      <c r="D557" s="32" t="s">
        <v>1472</v>
      </c>
      <c r="E557" s="154">
        <v>5000</v>
      </c>
      <c r="F557" s="154">
        <v>5000</v>
      </c>
      <c r="G557" s="154">
        <v>5000</v>
      </c>
      <c r="H557" s="154">
        <v>5000</v>
      </c>
      <c r="I557" s="154">
        <v>5000</v>
      </c>
      <c r="J557" s="18" t="s">
        <v>604</v>
      </c>
      <c r="K557" s="32" t="s">
        <v>1473</v>
      </c>
      <c r="L557" s="18" t="s">
        <v>180</v>
      </c>
    </row>
    <row r="558" spans="1:12" ht="16.5">
      <c r="A558" s="19"/>
      <c r="B558" s="109" t="s">
        <v>1474</v>
      </c>
      <c r="C558" s="20" t="s">
        <v>1475</v>
      </c>
      <c r="D558" s="20" t="s">
        <v>1476</v>
      </c>
      <c r="E558" s="84"/>
      <c r="F558" s="19"/>
      <c r="G558" s="37"/>
      <c r="H558" s="37"/>
      <c r="I558" s="37"/>
      <c r="J558" s="19" t="s">
        <v>338</v>
      </c>
      <c r="K558" s="20" t="s">
        <v>1477</v>
      </c>
      <c r="L558" s="19"/>
    </row>
    <row r="559" spans="1:12" ht="16.5">
      <c r="A559" s="19"/>
      <c r="B559" s="109" t="s">
        <v>1535</v>
      </c>
      <c r="C559" s="20"/>
      <c r="D559" s="20" t="s">
        <v>1479</v>
      </c>
      <c r="E559" s="84"/>
      <c r="F559" s="19"/>
      <c r="G559" s="37"/>
      <c r="H559" s="37"/>
      <c r="I559" s="37"/>
      <c r="J559" s="19" t="s">
        <v>1480</v>
      </c>
      <c r="K559" s="20" t="s">
        <v>1481</v>
      </c>
      <c r="L559" s="19"/>
    </row>
    <row r="560" spans="1:12" ht="16.5">
      <c r="A560" s="19"/>
      <c r="B560" s="109"/>
      <c r="C560" s="20"/>
      <c r="D560" s="20" t="s">
        <v>1482</v>
      </c>
      <c r="E560" s="84"/>
      <c r="F560" s="19"/>
      <c r="G560" s="37"/>
      <c r="H560" s="37"/>
      <c r="I560" s="37"/>
      <c r="J560" s="19" t="s">
        <v>1483</v>
      </c>
      <c r="K560" s="20"/>
      <c r="L560" s="19"/>
    </row>
    <row r="561" spans="1:12" ht="16.5">
      <c r="A561" s="19"/>
      <c r="B561" s="109"/>
      <c r="C561" s="20"/>
      <c r="D561" s="20"/>
      <c r="E561" s="84"/>
      <c r="F561" s="19"/>
      <c r="G561" s="37"/>
      <c r="H561" s="37"/>
      <c r="I561" s="37"/>
      <c r="J561" s="19" t="s">
        <v>1484</v>
      </c>
      <c r="K561" s="20"/>
      <c r="L561" s="19"/>
    </row>
    <row r="562" spans="1:12" ht="16.5">
      <c r="A562" s="28"/>
      <c r="B562" s="123"/>
      <c r="C562" s="29"/>
      <c r="D562" s="29"/>
      <c r="E562" s="436"/>
      <c r="F562" s="28"/>
      <c r="G562" s="44"/>
      <c r="H562" s="44"/>
      <c r="I562" s="44"/>
      <c r="J562" s="28"/>
      <c r="K562" s="29"/>
      <c r="L562" s="28"/>
    </row>
    <row r="563" spans="1:12" ht="16.5">
      <c r="A563" s="19">
        <v>15</v>
      </c>
      <c r="B563" s="109" t="s">
        <v>1485</v>
      </c>
      <c r="C563" s="20" t="s">
        <v>1486</v>
      </c>
      <c r="D563" s="20" t="s">
        <v>1487</v>
      </c>
      <c r="E563" s="84">
        <v>10000</v>
      </c>
      <c r="F563" s="84">
        <v>10000</v>
      </c>
      <c r="G563" s="84">
        <v>10000</v>
      </c>
      <c r="H563" s="84">
        <v>10000</v>
      </c>
      <c r="I563" s="84">
        <v>10000</v>
      </c>
      <c r="J563" s="18" t="s">
        <v>604</v>
      </c>
      <c r="K563" s="20" t="s">
        <v>1488</v>
      </c>
      <c r="L563" s="19" t="s">
        <v>180</v>
      </c>
    </row>
    <row r="564" spans="1:12" ht="16.5">
      <c r="A564" s="19"/>
      <c r="B564" s="109" t="s">
        <v>1489</v>
      </c>
      <c r="C564" s="20" t="s">
        <v>1490</v>
      </c>
      <c r="D564" s="20" t="s">
        <v>1491</v>
      </c>
      <c r="E564" s="84"/>
      <c r="F564" s="19"/>
      <c r="G564" s="37"/>
      <c r="H564" s="19"/>
      <c r="I564" s="37"/>
      <c r="J564" s="19" t="s">
        <v>1492</v>
      </c>
      <c r="K564" s="20" t="s">
        <v>1493</v>
      </c>
      <c r="L564" s="19"/>
    </row>
    <row r="565" spans="1:12" ht="16.5">
      <c r="A565" s="19"/>
      <c r="B565" s="109" t="s">
        <v>1535</v>
      </c>
      <c r="C565" s="20" t="s">
        <v>1494</v>
      </c>
      <c r="D565" s="20"/>
      <c r="E565" s="84"/>
      <c r="F565" s="19"/>
      <c r="G565" s="37"/>
      <c r="H565" s="19"/>
      <c r="I565" s="37"/>
      <c r="J565" s="19" t="s">
        <v>1495</v>
      </c>
      <c r="K565" s="20" t="s">
        <v>1496</v>
      </c>
      <c r="L565" s="19"/>
    </row>
    <row r="566" spans="1:12" ht="16.5">
      <c r="A566" s="19"/>
      <c r="B566" s="109"/>
      <c r="C566" s="35" t="s">
        <v>1497</v>
      </c>
      <c r="D566" s="20"/>
      <c r="E566" s="496"/>
      <c r="F566" s="19"/>
      <c r="G566" s="46"/>
      <c r="H566" s="19"/>
      <c r="I566" s="37"/>
      <c r="J566" s="19" t="s">
        <v>1498</v>
      </c>
      <c r="K566" s="22" t="s">
        <v>27</v>
      </c>
      <c r="L566" s="19"/>
    </row>
    <row r="567" spans="1:12" ht="16.5">
      <c r="A567" s="28"/>
      <c r="B567" s="123"/>
      <c r="C567" s="29"/>
      <c r="D567" s="29"/>
      <c r="E567" s="436"/>
      <c r="F567" s="28"/>
      <c r="G567" s="44"/>
      <c r="H567" s="28"/>
      <c r="I567" s="44"/>
      <c r="J567" s="28"/>
      <c r="K567" s="29"/>
      <c r="L567" s="28"/>
    </row>
    <row r="568" spans="1:12" ht="16.5">
      <c r="A568" s="46"/>
      <c r="B568" s="378"/>
      <c r="C568" s="35"/>
      <c r="D568" s="35"/>
      <c r="E568" s="496"/>
      <c r="F568" s="46"/>
      <c r="G568" s="46"/>
      <c r="H568" s="46"/>
      <c r="I568" s="46"/>
      <c r="J568" s="46"/>
      <c r="K568" s="35"/>
      <c r="L568" s="46"/>
    </row>
    <row r="569" spans="1:12" ht="16.5">
      <c r="A569" s="46"/>
      <c r="B569" s="378"/>
      <c r="C569" s="35"/>
      <c r="D569" s="35"/>
      <c r="E569" s="496"/>
      <c r="F569" s="46"/>
      <c r="G569" s="46"/>
      <c r="H569" s="46"/>
      <c r="I569" s="46"/>
      <c r="J569" s="46"/>
      <c r="K569" s="35"/>
      <c r="L569" s="46"/>
    </row>
    <row r="570" spans="1:14" s="276" customFormat="1" ht="20.25">
      <c r="A570" s="625" t="s">
        <v>22</v>
      </c>
      <c r="B570" s="625"/>
      <c r="C570" s="625"/>
      <c r="D570" s="625"/>
      <c r="E570" s="625"/>
      <c r="F570" s="625"/>
      <c r="G570" s="625"/>
      <c r="H570" s="625"/>
      <c r="I570" s="625"/>
      <c r="J570" s="625"/>
      <c r="K570" s="625"/>
      <c r="L570" s="625"/>
      <c r="M570" s="334"/>
      <c r="N570" s="334"/>
    </row>
    <row r="571" spans="1:14" s="276" customFormat="1" ht="20.25">
      <c r="A571" s="625" t="s">
        <v>1388</v>
      </c>
      <c r="B571" s="625"/>
      <c r="C571" s="625"/>
      <c r="D571" s="625"/>
      <c r="E571" s="625"/>
      <c r="F571" s="625"/>
      <c r="G571" s="625"/>
      <c r="H571" s="625"/>
      <c r="I571" s="625"/>
      <c r="J571" s="625"/>
      <c r="K571" s="625"/>
      <c r="L571" s="625"/>
      <c r="M571" s="334"/>
      <c r="N571" s="334"/>
    </row>
    <row r="572" spans="1:14" s="276" customFormat="1" ht="20.25">
      <c r="A572" s="625" t="s">
        <v>285</v>
      </c>
      <c r="B572" s="625"/>
      <c r="C572" s="625"/>
      <c r="D572" s="625"/>
      <c r="E572" s="625"/>
      <c r="F572" s="625"/>
      <c r="G572" s="625"/>
      <c r="H572" s="625"/>
      <c r="I572" s="625"/>
      <c r="J572" s="625"/>
      <c r="K572" s="625"/>
      <c r="L572" s="625"/>
      <c r="M572" s="334"/>
      <c r="N572" s="334"/>
    </row>
    <row r="573" spans="1:12" ht="16.5">
      <c r="A573" s="46"/>
      <c r="B573" s="378"/>
      <c r="C573" s="35"/>
      <c r="D573" s="35"/>
      <c r="E573" s="496"/>
      <c r="F573" s="46"/>
      <c r="G573" s="46"/>
      <c r="H573" s="46"/>
      <c r="I573" s="46"/>
      <c r="J573" s="46"/>
      <c r="K573" s="35"/>
      <c r="L573" s="46"/>
    </row>
    <row r="574" spans="1:12" ht="16.5">
      <c r="A574" s="46"/>
      <c r="B574" s="378"/>
      <c r="C574" s="35"/>
      <c r="D574" s="35"/>
      <c r="E574" s="496"/>
      <c r="F574" s="46"/>
      <c r="G574" s="46"/>
      <c r="H574" s="46"/>
      <c r="I574" s="46"/>
      <c r="J574" s="46"/>
      <c r="K574" s="35"/>
      <c r="L574" s="46"/>
    </row>
    <row r="575" spans="1:12" ht="16.5">
      <c r="A575" s="46"/>
      <c r="B575" s="378"/>
      <c r="C575" s="35"/>
      <c r="D575" s="35"/>
      <c r="E575" s="496"/>
      <c r="F575" s="46"/>
      <c r="G575" s="46"/>
      <c r="H575" s="46"/>
      <c r="I575" s="46"/>
      <c r="J575" s="46"/>
      <c r="K575" s="35"/>
      <c r="L575" s="46"/>
    </row>
    <row r="576" spans="1:12" s="171" customFormat="1" ht="18.75">
      <c r="A576" s="170"/>
      <c r="B576" s="172" t="s">
        <v>682</v>
      </c>
      <c r="C576" s="170"/>
      <c r="D576" s="170"/>
      <c r="E576" s="170"/>
      <c r="F576" s="170"/>
      <c r="G576" s="170"/>
      <c r="H576" s="170"/>
      <c r="I576" s="170"/>
      <c r="J576" s="170"/>
      <c r="K576" s="170"/>
      <c r="L576" s="170"/>
    </row>
    <row r="577" spans="1:12" s="171" customFormat="1" ht="18.75">
      <c r="A577" s="170"/>
      <c r="B577" s="172" t="s">
        <v>437</v>
      </c>
      <c r="C577" s="170"/>
      <c r="D577" s="170"/>
      <c r="E577" s="170"/>
      <c r="F577" s="170"/>
      <c r="G577" s="170"/>
      <c r="H577" s="170"/>
      <c r="I577" s="170"/>
      <c r="J577" s="170"/>
      <c r="K577" s="170"/>
      <c r="L577" s="170"/>
    </row>
    <row r="578" spans="1:12" s="118" customFormat="1" ht="18.75">
      <c r="A578" s="626" t="s">
        <v>174</v>
      </c>
      <c r="B578" s="626"/>
      <c r="C578" s="626"/>
      <c r="D578" s="626"/>
      <c r="E578" s="626"/>
      <c r="F578" s="626"/>
      <c r="G578" s="626"/>
      <c r="H578" s="626"/>
      <c r="I578" s="626"/>
      <c r="J578" s="626"/>
      <c r="K578" s="626"/>
      <c r="L578" s="626"/>
    </row>
    <row r="579" spans="1:12" s="118" customFormat="1" ht="18.75">
      <c r="A579" s="627" t="s">
        <v>1499</v>
      </c>
      <c r="B579" s="627"/>
      <c r="C579" s="627"/>
      <c r="D579" s="627"/>
      <c r="E579" s="627"/>
      <c r="F579" s="627"/>
      <c r="G579" s="627"/>
      <c r="H579" s="627"/>
      <c r="I579" s="627"/>
      <c r="J579" s="627"/>
      <c r="K579" s="627"/>
      <c r="L579" s="627"/>
    </row>
    <row r="580" spans="1:12" s="354" customFormat="1" ht="18.75">
      <c r="A580" s="628" t="s">
        <v>24</v>
      </c>
      <c r="B580" s="631" t="s">
        <v>25</v>
      </c>
      <c r="C580" s="634" t="s">
        <v>26</v>
      </c>
      <c r="D580" s="350" t="s">
        <v>27</v>
      </c>
      <c r="E580" s="637" t="s">
        <v>724</v>
      </c>
      <c r="F580" s="637"/>
      <c r="G580" s="637"/>
      <c r="H580" s="637"/>
      <c r="I580" s="638"/>
      <c r="J580" s="352" t="s">
        <v>413</v>
      </c>
      <c r="K580" s="353" t="s">
        <v>725</v>
      </c>
      <c r="L580" s="350" t="s">
        <v>726</v>
      </c>
    </row>
    <row r="581" spans="1:12" s="354" customFormat="1" ht="18.75">
      <c r="A581" s="629"/>
      <c r="B581" s="632"/>
      <c r="C581" s="635"/>
      <c r="D581" s="340" t="s">
        <v>28</v>
      </c>
      <c r="E581" s="351">
        <v>2561</v>
      </c>
      <c r="F581" s="350">
        <v>2562</v>
      </c>
      <c r="G581" s="351">
        <v>2563</v>
      </c>
      <c r="H581" s="351"/>
      <c r="I581" s="350">
        <v>2564</v>
      </c>
      <c r="J581" s="355" t="s">
        <v>414</v>
      </c>
      <c r="K581" s="356" t="s">
        <v>431</v>
      </c>
      <c r="L581" s="340" t="s">
        <v>727</v>
      </c>
    </row>
    <row r="582" spans="1:12" s="354" customFormat="1" ht="18.75">
      <c r="A582" s="630"/>
      <c r="B582" s="633"/>
      <c r="C582" s="636"/>
      <c r="D582" s="357"/>
      <c r="E582" s="358" t="s">
        <v>30</v>
      </c>
      <c r="F582" s="357" t="s">
        <v>30</v>
      </c>
      <c r="G582" s="358" t="s">
        <v>30</v>
      </c>
      <c r="H582" s="358"/>
      <c r="I582" s="357" t="s">
        <v>30</v>
      </c>
      <c r="J582" s="359"/>
      <c r="K582" s="360"/>
      <c r="L582" s="357"/>
    </row>
    <row r="583" spans="1:12" ht="16.5">
      <c r="A583" s="19">
        <v>16</v>
      </c>
      <c r="B583" s="109" t="s">
        <v>1456</v>
      </c>
      <c r="C583" s="32" t="s">
        <v>1457</v>
      </c>
      <c r="D583" s="32" t="s">
        <v>1458</v>
      </c>
      <c r="E583" s="84">
        <v>5000</v>
      </c>
      <c r="F583" s="84">
        <v>5000</v>
      </c>
      <c r="G583" s="84">
        <v>5000</v>
      </c>
      <c r="H583" s="84">
        <v>5000</v>
      </c>
      <c r="I583" s="84">
        <v>5000</v>
      </c>
      <c r="J583" s="18" t="s">
        <v>604</v>
      </c>
      <c r="K583" s="32" t="s">
        <v>1459</v>
      </c>
      <c r="L583" s="18" t="s">
        <v>180</v>
      </c>
    </row>
    <row r="584" spans="1:12" ht="16.5">
      <c r="A584" s="19"/>
      <c r="B584" s="109" t="s">
        <v>1536</v>
      </c>
      <c r="C584" s="20" t="s">
        <v>1461</v>
      </c>
      <c r="D584" s="20" t="s">
        <v>1462</v>
      </c>
      <c r="E584" s="84"/>
      <c r="F584" s="19"/>
      <c r="G584" s="37"/>
      <c r="H584" s="37"/>
      <c r="I584" s="37"/>
      <c r="J584" s="19" t="s">
        <v>1463</v>
      </c>
      <c r="K584" s="20" t="s">
        <v>1464</v>
      </c>
      <c r="L584" s="19"/>
    </row>
    <row r="585" spans="1:12" ht="16.5">
      <c r="A585" s="19"/>
      <c r="B585" s="109"/>
      <c r="C585" s="20" t="s">
        <v>1465</v>
      </c>
      <c r="D585" s="20" t="s">
        <v>1466</v>
      </c>
      <c r="E585" s="84"/>
      <c r="F585" s="19"/>
      <c r="G585" s="37"/>
      <c r="H585" s="37"/>
      <c r="I585" s="37"/>
      <c r="J585" s="19" t="s">
        <v>1467</v>
      </c>
      <c r="K585" s="20" t="s">
        <v>1468</v>
      </c>
      <c r="L585" s="19"/>
    </row>
    <row r="586" spans="1:12" ht="16.5">
      <c r="A586" s="19"/>
      <c r="B586" s="109"/>
      <c r="C586" s="20"/>
      <c r="D586" s="20" t="s">
        <v>1469</v>
      </c>
      <c r="E586" s="84"/>
      <c r="F586" s="19"/>
      <c r="G586" s="37"/>
      <c r="H586" s="37"/>
      <c r="I586" s="37"/>
      <c r="J586" s="19" t="s">
        <v>606</v>
      </c>
      <c r="K586" s="20"/>
      <c r="L586" s="19"/>
    </row>
    <row r="587" spans="1:12" ht="16.5">
      <c r="A587" s="19"/>
      <c r="B587" s="109"/>
      <c r="C587" s="20"/>
      <c r="D587" s="20"/>
      <c r="E587" s="84"/>
      <c r="F587" s="19"/>
      <c r="G587" s="37"/>
      <c r="H587" s="37"/>
      <c r="I587" s="37"/>
      <c r="J587" s="19"/>
      <c r="K587" s="20"/>
      <c r="L587" s="19"/>
    </row>
    <row r="588" spans="1:12" ht="16.5">
      <c r="A588" s="28"/>
      <c r="B588" s="123"/>
      <c r="C588" s="29"/>
      <c r="D588" s="29"/>
      <c r="E588" s="436"/>
      <c r="F588" s="28"/>
      <c r="G588" s="44"/>
      <c r="H588" s="44"/>
      <c r="I588" s="44"/>
      <c r="J588" s="28"/>
      <c r="K588" s="29"/>
      <c r="L588" s="28"/>
    </row>
    <row r="589" spans="1:12" ht="16.5">
      <c r="A589" s="19">
        <v>17</v>
      </c>
      <c r="B589" s="109" t="s">
        <v>1470</v>
      </c>
      <c r="C589" s="32" t="s">
        <v>1471</v>
      </c>
      <c r="D589" s="32" t="s">
        <v>1472</v>
      </c>
      <c r="E589" s="154">
        <v>5000</v>
      </c>
      <c r="F589" s="154">
        <v>5000</v>
      </c>
      <c r="G589" s="154">
        <v>5000</v>
      </c>
      <c r="H589" s="154">
        <v>5000</v>
      </c>
      <c r="I589" s="154">
        <v>5000</v>
      </c>
      <c r="J589" s="18" t="s">
        <v>604</v>
      </c>
      <c r="K589" s="32" t="s">
        <v>1473</v>
      </c>
      <c r="L589" s="18" t="s">
        <v>180</v>
      </c>
    </row>
    <row r="590" spans="1:12" ht="16.5">
      <c r="A590" s="19"/>
      <c r="B590" s="109" t="s">
        <v>1474</v>
      </c>
      <c r="C590" s="20" t="s">
        <v>1475</v>
      </c>
      <c r="D590" s="20" t="s">
        <v>1476</v>
      </c>
      <c r="E590" s="84"/>
      <c r="F590" s="19"/>
      <c r="G590" s="37"/>
      <c r="H590" s="37"/>
      <c r="I590" s="37"/>
      <c r="J590" s="19" t="s">
        <v>338</v>
      </c>
      <c r="K590" s="20" t="s">
        <v>1477</v>
      </c>
      <c r="L590" s="19"/>
    </row>
    <row r="591" spans="1:12" ht="16.5">
      <c r="A591" s="19"/>
      <c r="B591" s="109" t="s">
        <v>1537</v>
      </c>
      <c r="C591" s="20"/>
      <c r="D591" s="20" t="s">
        <v>1479</v>
      </c>
      <c r="E591" s="84"/>
      <c r="F591" s="19"/>
      <c r="G591" s="37"/>
      <c r="H591" s="37"/>
      <c r="I591" s="37"/>
      <c r="J591" s="19" t="s">
        <v>1480</v>
      </c>
      <c r="K591" s="20" t="s">
        <v>1481</v>
      </c>
      <c r="L591" s="19"/>
    </row>
    <row r="592" spans="1:12" ht="16.5">
      <c r="A592" s="19"/>
      <c r="B592" s="109"/>
      <c r="C592" s="20"/>
      <c r="D592" s="20" t="s">
        <v>1482</v>
      </c>
      <c r="E592" s="84"/>
      <c r="F592" s="19"/>
      <c r="G592" s="37"/>
      <c r="H592" s="37"/>
      <c r="I592" s="37"/>
      <c r="J592" s="19" t="s">
        <v>1483</v>
      </c>
      <c r="K592" s="20"/>
      <c r="L592" s="19"/>
    </row>
    <row r="593" spans="1:12" ht="16.5">
      <c r="A593" s="19"/>
      <c r="B593" s="109"/>
      <c r="C593" s="20"/>
      <c r="D593" s="20"/>
      <c r="E593" s="84"/>
      <c r="F593" s="19"/>
      <c r="G593" s="37"/>
      <c r="H593" s="37"/>
      <c r="I593" s="37"/>
      <c r="J593" s="19" t="s">
        <v>1484</v>
      </c>
      <c r="K593" s="20"/>
      <c r="L593" s="19"/>
    </row>
    <row r="594" spans="1:12" ht="16.5">
      <c r="A594" s="28"/>
      <c r="B594" s="123"/>
      <c r="C594" s="29"/>
      <c r="D594" s="29"/>
      <c r="E594" s="436"/>
      <c r="F594" s="28"/>
      <c r="G594" s="44"/>
      <c r="H594" s="44"/>
      <c r="I594" s="44"/>
      <c r="J594" s="28"/>
      <c r="K594" s="29"/>
      <c r="L594" s="28"/>
    </row>
    <row r="595" spans="1:12" ht="16.5">
      <c r="A595" s="19">
        <v>18</v>
      </c>
      <c r="B595" s="109" t="s">
        <v>1485</v>
      </c>
      <c r="C595" s="20" t="s">
        <v>1486</v>
      </c>
      <c r="D595" s="20" t="s">
        <v>1487</v>
      </c>
      <c r="E595" s="84">
        <v>10000</v>
      </c>
      <c r="F595" s="84">
        <v>10000</v>
      </c>
      <c r="G595" s="84">
        <v>10000</v>
      </c>
      <c r="H595" s="84">
        <v>10000</v>
      </c>
      <c r="I595" s="84">
        <v>10000</v>
      </c>
      <c r="J595" s="18" t="s">
        <v>604</v>
      </c>
      <c r="K595" s="20" t="s">
        <v>1488</v>
      </c>
      <c r="L595" s="19" t="s">
        <v>180</v>
      </c>
    </row>
    <row r="596" spans="1:12" ht="16.5">
      <c r="A596" s="19"/>
      <c r="B596" s="109" t="s">
        <v>1489</v>
      </c>
      <c r="C596" s="20" t="s">
        <v>1490</v>
      </c>
      <c r="D596" s="20" t="s">
        <v>1491</v>
      </c>
      <c r="E596" s="84"/>
      <c r="F596" s="19"/>
      <c r="G596" s="37"/>
      <c r="H596" s="19"/>
      <c r="I596" s="37"/>
      <c r="J596" s="19" t="s">
        <v>1492</v>
      </c>
      <c r="K596" s="20" t="s">
        <v>1493</v>
      </c>
      <c r="L596" s="19"/>
    </row>
    <row r="597" spans="1:12" ht="16.5">
      <c r="A597" s="19"/>
      <c r="B597" s="109" t="s">
        <v>1537</v>
      </c>
      <c r="C597" s="20" t="s">
        <v>1494</v>
      </c>
      <c r="D597" s="20"/>
      <c r="E597" s="84"/>
      <c r="F597" s="19"/>
      <c r="G597" s="37"/>
      <c r="H597" s="19"/>
      <c r="I597" s="37"/>
      <c r="J597" s="19" t="s">
        <v>1495</v>
      </c>
      <c r="K597" s="20" t="s">
        <v>1496</v>
      </c>
      <c r="L597" s="19"/>
    </row>
    <row r="598" spans="1:12" ht="16.5">
      <c r="A598" s="19"/>
      <c r="B598" s="109"/>
      <c r="C598" s="35" t="s">
        <v>1497</v>
      </c>
      <c r="D598" s="20"/>
      <c r="E598" s="496"/>
      <c r="F598" s="19"/>
      <c r="G598" s="46"/>
      <c r="H598" s="19"/>
      <c r="I598" s="37"/>
      <c r="J598" s="19" t="s">
        <v>1498</v>
      </c>
      <c r="K598" s="22" t="s">
        <v>27</v>
      </c>
      <c r="L598" s="19"/>
    </row>
    <row r="599" spans="1:12" ht="16.5">
      <c r="A599" s="19"/>
      <c r="B599" s="109"/>
      <c r="C599" s="20"/>
      <c r="D599" s="20"/>
      <c r="E599" s="84"/>
      <c r="F599" s="19"/>
      <c r="G599" s="37"/>
      <c r="H599" s="19"/>
      <c r="I599" s="37"/>
      <c r="J599" s="19"/>
      <c r="K599" s="20"/>
      <c r="L599" s="19"/>
    </row>
    <row r="600" spans="1:12" ht="16.5">
      <c r="A600" s="28"/>
      <c r="B600" s="123"/>
      <c r="C600" s="29"/>
      <c r="D600" s="29"/>
      <c r="E600" s="436"/>
      <c r="F600" s="28"/>
      <c r="G600" s="44"/>
      <c r="H600" s="28"/>
      <c r="I600" s="44"/>
      <c r="J600" s="28"/>
      <c r="K600" s="29"/>
      <c r="L600" s="28"/>
    </row>
    <row r="601" spans="1:12" ht="16.5">
      <c r="A601" s="19">
        <v>19</v>
      </c>
      <c r="B601" s="109" t="s">
        <v>1456</v>
      </c>
      <c r="C601" s="32" t="s">
        <v>1457</v>
      </c>
      <c r="D601" s="32" t="s">
        <v>1458</v>
      </c>
      <c r="E601" s="84">
        <v>5000</v>
      </c>
      <c r="F601" s="84">
        <v>5000</v>
      </c>
      <c r="G601" s="84">
        <v>5000</v>
      </c>
      <c r="H601" s="84">
        <v>5000</v>
      </c>
      <c r="I601" s="84">
        <v>5000</v>
      </c>
      <c r="J601" s="18" t="s">
        <v>604</v>
      </c>
      <c r="K601" s="32" t="s">
        <v>1459</v>
      </c>
      <c r="L601" s="18" t="s">
        <v>180</v>
      </c>
    </row>
    <row r="602" spans="1:12" ht="16.5">
      <c r="A602" s="19"/>
      <c r="B602" s="109" t="s">
        <v>1538</v>
      </c>
      <c r="C602" s="20" t="s">
        <v>1461</v>
      </c>
      <c r="D602" s="20" t="s">
        <v>1462</v>
      </c>
      <c r="E602" s="84"/>
      <c r="F602" s="19"/>
      <c r="G602" s="37"/>
      <c r="H602" s="37"/>
      <c r="I602" s="37"/>
      <c r="J602" s="19" t="s">
        <v>1463</v>
      </c>
      <c r="K602" s="20" t="s">
        <v>1464</v>
      </c>
      <c r="L602" s="19"/>
    </row>
    <row r="603" spans="1:12" ht="16.5">
      <c r="A603" s="19"/>
      <c r="B603" s="109"/>
      <c r="C603" s="20" t="s">
        <v>1465</v>
      </c>
      <c r="D603" s="20" t="s">
        <v>1466</v>
      </c>
      <c r="E603" s="84"/>
      <c r="F603" s="19"/>
      <c r="G603" s="37"/>
      <c r="H603" s="37"/>
      <c r="I603" s="37"/>
      <c r="J603" s="19" t="s">
        <v>1467</v>
      </c>
      <c r="K603" s="20" t="s">
        <v>1468</v>
      </c>
      <c r="L603" s="19"/>
    </row>
    <row r="604" spans="1:12" ht="16.5">
      <c r="A604" s="19"/>
      <c r="B604" s="109"/>
      <c r="C604" s="20"/>
      <c r="D604" s="20" t="s">
        <v>1469</v>
      </c>
      <c r="E604" s="84"/>
      <c r="F604" s="19"/>
      <c r="G604" s="37"/>
      <c r="H604" s="37"/>
      <c r="I604" s="37"/>
      <c r="J604" s="19" t="s">
        <v>606</v>
      </c>
      <c r="K604" s="20"/>
      <c r="L604" s="19"/>
    </row>
    <row r="605" spans="1:12" ht="16.5">
      <c r="A605" s="28"/>
      <c r="B605" s="123"/>
      <c r="C605" s="29"/>
      <c r="D605" s="29"/>
      <c r="E605" s="436"/>
      <c r="F605" s="28"/>
      <c r="G605" s="44"/>
      <c r="H605" s="44"/>
      <c r="I605" s="44"/>
      <c r="J605" s="28"/>
      <c r="K605" s="29"/>
      <c r="L605" s="28"/>
    </row>
    <row r="606" spans="1:12" ht="16.5">
      <c r="A606" s="498"/>
      <c r="B606" s="499"/>
      <c r="C606" s="120"/>
      <c r="D606" s="120"/>
      <c r="E606" s="292"/>
      <c r="F606" s="498"/>
      <c r="G606" s="498"/>
      <c r="H606" s="498"/>
      <c r="I606" s="498"/>
      <c r="J606" s="498"/>
      <c r="K606" s="120"/>
      <c r="L606" s="498"/>
    </row>
    <row r="607" spans="1:14" s="276" customFormat="1" ht="20.25">
      <c r="A607" s="625" t="s">
        <v>22</v>
      </c>
      <c r="B607" s="625"/>
      <c r="C607" s="625"/>
      <c r="D607" s="625"/>
      <c r="E607" s="625"/>
      <c r="F607" s="625"/>
      <c r="G607" s="625"/>
      <c r="H607" s="625"/>
      <c r="I607" s="625"/>
      <c r="J607" s="625"/>
      <c r="K607" s="625"/>
      <c r="L607" s="625"/>
      <c r="M607" s="334"/>
      <c r="N607" s="334"/>
    </row>
    <row r="608" spans="1:14" s="276" customFormat="1" ht="20.25">
      <c r="A608" s="625" t="s">
        <v>1388</v>
      </c>
      <c r="B608" s="625"/>
      <c r="C608" s="625"/>
      <c r="D608" s="625"/>
      <c r="E608" s="625"/>
      <c r="F608" s="625"/>
      <c r="G608" s="625"/>
      <c r="H608" s="625"/>
      <c r="I608" s="625"/>
      <c r="J608" s="625"/>
      <c r="K608" s="625"/>
      <c r="L608" s="625"/>
      <c r="M608" s="334"/>
      <c r="N608" s="334"/>
    </row>
    <row r="609" spans="1:14" s="276" customFormat="1" ht="20.25">
      <c r="A609" s="625" t="s">
        <v>285</v>
      </c>
      <c r="B609" s="625"/>
      <c r="C609" s="625"/>
      <c r="D609" s="625"/>
      <c r="E609" s="625"/>
      <c r="F609" s="625"/>
      <c r="G609" s="625"/>
      <c r="H609" s="625"/>
      <c r="I609" s="625"/>
      <c r="J609" s="625"/>
      <c r="K609" s="625"/>
      <c r="L609" s="625"/>
      <c r="M609" s="334"/>
      <c r="N609" s="334"/>
    </row>
    <row r="610" spans="1:12" ht="16.5">
      <c r="A610" s="46"/>
      <c r="B610" s="378"/>
      <c r="C610" s="35"/>
      <c r="D610" s="35"/>
      <c r="E610" s="496"/>
      <c r="F610" s="46"/>
      <c r="G610" s="46"/>
      <c r="H610" s="46"/>
      <c r="I610" s="46"/>
      <c r="J610" s="46"/>
      <c r="K610" s="35"/>
      <c r="L610" s="46"/>
    </row>
    <row r="611" spans="1:12" s="171" customFormat="1" ht="18.75">
      <c r="A611" s="170"/>
      <c r="B611" s="172" t="s">
        <v>682</v>
      </c>
      <c r="C611" s="170"/>
      <c r="D611" s="170"/>
      <c r="E611" s="170"/>
      <c r="F611" s="170"/>
      <c r="G611" s="170"/>
      <c r="H611" s="170"/>
      <c r="I611" s="170"/>
      <c r="J611" s="170"/>
      <c r="K611" s="170"/>
      <c r="L611" s="170"/>
    </row>
    <row r="612" spans="1:12" s="171" customFormat="1" ht="18.75">
      <c r="A612" s="170"/>
      <c r="B612" s="172" t="s">
        <v>437</v>
      </c>
      <c r="C612" s="170"/>
      <c r="D612" s="170"/>
      <c r="E612" s="170"/>
      <c r="F612" s="170"/>
      <c r="G612" s="170"/>
      <c r="H612" s="170"/>
      <c r="I612" s="170"/>
      <c r="J612" s="170"/>
      <c r="K612" s="170"/>
      <c r="L612" s="170"/>
    </row>
    <row r="613" spans="1:12" s="118" customFormat="1" ht="18.75">
      <c r="A613" s="626" t="s">
        <v>174</v>
      </c>
      <c r="B613" s="626"/>
      <c r="C613" s="626"/>
      <c r="D613" s="626"/>
      <c r="E613" s="626"/>
      <c r="F613" s="626"/>
      <c r="G613" s="626"/>
      <c r="H613" s="626"/>
      <c r="I613" s="626"/>
      <c r="J613" s="626"/>
      <c r="K613" s="626"/>
      <c r="L613" s="626"/>
    </row>
    <row r="614" spans="1:12" s="118" customFormat="1" ht="18.75">
      <c r="A614" s="627" t="s">
        <v>1499</v>
      </c>
      <c r="B614" s="627"/>
      <c r="C614" s="627"/>
      <c r="D614" s="627"/>
      <c r="E614" s="627"/>
      <c r="F614" s="627"/>
      <c r="G614" s="627"/>
      <c r="H614" s="627"/>
      <c r="I614" s="627"/>
      <c r="J614" s="627"/>
      <c r="K614" s="627"/>
      <c r="L614" s="627"/>
    </row>
    <row r="615" spans="1:12" s="354" customFormat="1" ht="18.75">
      <c r="A615" s="628" t="s">
        <v>24</v>
      </c>
      <c r="B615" s="631" t="s">
        <v>25</v>
      </c>
      <c r="C615" s="634" t="s">
        <v>26</v>
      </c>
      <c r="D615" s="350" t="s">
        <v>27</v>
      </c>
      <c r="E615" s="637" t="s">
        <v>724</v>
      </c>
      <c r="F615" s="637"/>
      <c r="G615" s="637"/>
      <c r="H615" s="637"/>
      <c r="I615" s="638"/>
      <c r="J615" s="352" t="s">
        <v>413</v>
      </c>
      <c r="K615" s="353" t="s">
        <v>725</v>
      </c>
      <c r="L615" s="350" t="s">
        <v>726</v>
      </c>
    </row>
    <row r="616" spans="1:12" s="354" customFormat="1" ht="18.75">
      <c r="A616" s="629"/>
      <c r="B616" s="632"/>
      <c r="C616" s="635"/>
      <c r="D616" s="340" t="s">
        <v>28</v>
      </c>
      <c r="E616" s="351">
        <v>2561</v>
      </c>
      <c r="F616" s="350">
        <v>2562</v>
      </c>
      <c r="G616" s="351">
        <v>2563</v>
      </c>
      <c r="H616" s="351"/>
      <c r="I616" s="350">
        <v>2564</v>
      </c>
      <c r="J616" s="355" t="s">
        <v>414</v>
      </c>
      <c r="K616" s="356" t="s">
        <v>431</v>
      </c>
      <c r="L616" s="340" t="s">
        <v>727</v>
      </c>
    </row>
    <row r="617" spans="1:12" s="354" customFormat="1" ht="18.75">
      <c r="A617" s="630"/>
      <c r="B617" s="633"/>
      <c r="C617" s="636"/>
      <c r="D617" s="357"/>
      <c r="E617" s="358" t="s">
        <v>30</v>
      </c>
      <c r="F617" s="357" t="s">
        <v>30</v>
      </c>
      <c r="G617" s="358" t="s">
        <v>30</v>
      </c>
      <c r="H617" s="358"/>
      <c r="I617" s="357" t="s">
        <v>30</v>
      </c>
      <c r="J617" s="359"/>
      <c r="K617" s="360"/>
      <c r="L617" s="357"/>
    </row>
    <row r="618" spans="1:12" ht="16.5">
      <c r="A618" s="19">
        <v>20</v>
      </c>
      <c r="B618" s="109" t="s">
        <v>1470</v>
      </c>
      <c r="C618" s="32" t="s">
        <v>1471</v>
      </c>
      <c r="D618" s="32" t="s">
        <v>1472</v>
      </c>
      <c r="E618" s="154">
        <v>5000</v>
      </c>
      <c r="F618" s="154">
        <v>5000</v>
      </c>
      <c r="G618" s="154">
        <v>5000</v>
      </c>
      <c r="H618" s="154">
        <v>5000</v>
      </c>
      <c r="I618" s="154">
        <v>5000</v>
      </c>
      <c r="J618" s="18" t="s">
        <v>604</v>
      </c>
      <c r="K618" s="32" t="s">
        <v>1473</v>
      </c>
      <c r="L618" s="18" t="s">
        <v>180</v>
      </c>
    </row>
    <row r="619" spans="1:12" ht="16.5">
      <c r="A619" s="19"/>
      <c r="B619" s="109" t="s">
        <v>1474</v>
      </c>
      <c r="C619" s="20" t="s">
        <v>1475</v>
      </c>
      <c r="D619" s="20" t="s">
        <v>1476</v>
      </c>
      <c r="E619" s="84"/>
      <c r="F619" s="19"/>
      <c r="G619" s="37"/>
      <c r="H619" s="37"/>
      <c r="I619" s="37"/>
      <c r="J619" s="19" t="s">
        <v>338</v>
      </c>
      <c r="K619" s="20" t="s">
        <v>1477</v>
      </c>
      <c r="L619" s="19"/>
    </row>
    <row r="620" spans="1:12" ht="16.5">
      <c r="A620" s="19"/>
      <c r="B620" s="109" t="s">
        <v>1538</v>
      </c>
      <c r="C620" s="20"/>
      <c r="D620" s="20" t="s">
        <v>1479</v>
      </c>
      <c r="E620" s="84"/>
      <c r="F620" s="19"/>
      <c r="G620" s="37"/>
      <c r="H620" s="37"/>
      <c r="I620" s="37"/>
      <c r="J620" s="19" t="s">
        <v>1480</v>
      </c>
      <c r="K620" s="20" t="s">
        <v>1481</v>
      </c>
      <c r="L620" s="19"/>
    </row>
    <row r="621" spans="1:12" ht="16.5">
      <c r="A621" s="19"/>
      <c r="B621" s="109"/>
      <c r="C621" s="20"/>
      <c r="D621" s="20" t="s">
        <v>1482</v>
      </c>
      <c r="E621" s="84"/>
      <c r="F621" s="19"/>
      <c r="G621" s="37"/>
      <c r="H621" s="37"/>
      <c r="I621" s="37"/>
      <c r="J621" s="19" t="s">
        <v>1483</v>
      </c>
      <c r="K621" s="20"/>
      <c r="L621" s="19"/>
    </row>
    <row r="622" spans="1:12" ht="16.5">
      <c r="A622" s="19"/>
      <c r="B622" s="109"/>
      <c r="C622" s="20"/>
      <c r="D622" s="20"/>
      <c r="E622" s="84"/>
      <c r="F622" s="19"/>
      <c r="G622" s="37"/>
      <c r="H622" s="37"/>
      <c r="I622" s="37"/>
      <c r="J622" s="19" t="s">
        <v>1484</v>
      </c>
      <c r="K622" s="20"/>
      <c r="L622" s="19"/>
    </row>
    <row r="623" spans="1:12" ht="16.5">
      <c r="A623" s="501"/>
      <c r="B623" s="502"/>
      <c r="C623" s="503"/>
      <c r="D623" s="503"/>
      <c r="E623" s="504"/>
      <c r="F623" s="501"/>
      <c r="G623" s="505"/>
      <c r="H623" s="505"/>
      <c r="I623" s="505"/>
      <c r="J623" s="501"/>
      <c r="K623" s="503"/>
      <c r="L623" s="501"/>
    </row>
    <row r="624" spans="1:12" ht="16.5">
      <c r="A624" s="19">
        <v>21</v>
      </c>
      <c r="B624" s="109" t="s">
        <v>1485</v>
      </c>
      <c r="C624" s="20" t="s">
        <v>1486</v>
      </c>
      <c r="D624" s="20" t="s">
        <v>1487</v>
      </c>
      <c r="E624" s="84">
        <v>10000</v>
      </c>
      <c r="F624" s="84">
        <v>10000</v>
      </c>
      <c r="G624" s="84">
        <v>10000</v>
      </c>
      <c r="H624" s="84">
        <v>10000</v>
      </c>
      <c r="I624" s="84">
        <v>10000</v>
      </c>
      <c r="J624" s="18" t="s">
        <v>604</v>
      </c>
      <c r="K624" s="20" t="s">
        <v>1488</v>
      </c>
      <c r="L624" s="19" t="s">
        <v>180</v>
      </c>
    </row>
    <row r="625" spans="1:12" ht="16.5">
      <c r="A625" s="19"/>
      <c r="B625" s="109" t="s">
        <v>1489</v>
      </c>
      <c r="C625" s="20" t="s">
        <v>1490</v>
      </c>
      <c r="D625" s="20" t="s">
        <v>1491</v>
      </c>
      <c r="E625" s="84"/>
      <c r="F625" s="19"/>
      <c r="G625" s="37"/>
      <c r="H625" s="19"/>
      <c r="I625" s="37"/>
      <c r="J625" s="19" t="s">
        <v>1492</v>
      </c>
      <c r="K625" s="20" t="s">
        <v>1493</v>
      </c>
      <c r="L625" s="19"/>
    </row>
    <row r="626" spans="1:12" ht="16.5">
      <c r="A626" s="19"/>
      <c r="B626" s="109" t="s">
        <v>1538</v>
      </c>
      <c r="C626" s="20" t="s">
        <v>1494</v>
      </c>
      <c r="D626" s="20"/>
      <c r="E626" s="84"/>
      <c r="F626" s="19"/>
      <c r="G626" s="37"/>
      <c r="H626" s="19"/>
      <c r="I626" s="37"/>
      <c r="J626" s="19" t="s">
        <v>1495</v>
      </c>
      <c r="K626" s="20" t="s">
        <v>1496</v>
      </c>
      <c r="L626" s="19"/>
    </row>
    <row r="627" spans="1:12" ht="16.5">
      <c r="A627" s="19"/>
      <c r="B627" s="109"/>
      <c r="C627" s="35" t="s">
        <v>1497</v>
      </c>
      <c r="D627" s="20"/>
      <c r="E627" s="496"/>
      <c r="F627" s="19"/>
      <c r="G627" s="46"/>
      <c r="H627" s="19"/>
      <c r="I627" s="37"/>
      <c r="J627" s="19" t="s">
        <v>1498</v>
      </c>
      <c r="K627" s="22" t="s">
        <v>27</v>
      </c>
      <c r="L627" s="19"/>
    </row>
    <row r="628" spans="1:12" ht="16.5">
      <c r="A628" s="19"/>
      <c r="B628" s="109"/>
      <c r="C628" s="20"/>
      <c r="D628" s="20"/>
      <c r="E628" s="84"/>
      <c r="F628" s="19"/>
      <c r="G628" s="37"/>
      <c r="H628" s="19"/>
      <c r="I628" s="37"/>
      <c r="J628" s="19"/>
      <c r="K628" s="20"/>
      <c r="L628" s="19"/>
    </row>
    <row r="629" spans="1:12" ht="16.5">
      <c r="A629" s="28"/>
      <c r="B629" s="123"/>
      <c r="C629" s="29"/>
      <c r="D629" s="29"/>
      <c r="E629" s="436"/>
      <c r="F629" s="28"/>
      <c r="G629" s="44"/>
      <c r="H629" s="28"/>
      <c r="I629" s="44"/>
      <c r="J629" s="28"/>
      <c r="K629" s="29"/>
      <c r="L629" s="28"/>
    </row>
    <row r="630" spans="1:12" ht="16.5">
      <c r="A630" s="19">
        <v>22</v>
      </c>
      <c r="B630" s="109" t="s">
        <v>1470</v>
      </c>
      <c r="C630" s="32" t="s">
        <v>1471</v>
      </c>
      <c r="D630" s="32" t="s">
        <v>1472</v>
      </c>
      <c r="E630" s="154">
        <v>5000</v>
      </c>
      <c r="F630" s="154">
        <v>5000</v>
      </c>
      <c r="G630" s="154">
        <v>5000</v>
      </c>
      <c r="H630" s="154">
        <v>5000</v>
      </c>
      <c r="I630" s="154">
        <v>5000</v>
      </c>
      <c r="J630" s="18" t="s">
        <v>604</v>
      </c>
      <c r="K630" s="32" t="s">
        <v>1473</v>
      </c>
      <c r="L630" s="18" t="s">
        <v>180</v>
      </c>
    </row>
    <row r="631" spans="1:12" ht="16.5">
      <c r="A631" s="19"/>
      <c r="B631" s="109" t="s">
        <v>1474</v>
      </c>
      <c r="C631" s="20" t="s">
        <v>1475</v>
      </c>
      <c r="D631" s="20" t="s">
        <v>1476</v>
      </c>
      <c r="E631" s="84"/>
      <c r="F631" s="19"/>
      <c r="G631" s="37"/>
      <c r="H631" s="37"/>
      <c r="I631" s="37"/>
      <c r="J631" s="19" t="s">
        <v>338</v>
      </c>
      <c r="K631" s="20" t="s">
        <v>1477</v>
      </c>
      <c r="L631" s="19"/>
    </row>
    <row r="632" spans="1:12" ht="16.5">
      <c r="A632" s="19"/>
      <c r="B632" s="109" t="s">
        <v>1539</v>
      </c>
      <c r="C632" s="20"/>
      <c r="D632" s="20" t="s">
        <v>1479</v>
      </c>
      <c r="E632" s="84"/>
      <c r="F632" s="19"/>
      <c r="G632" s="37"/>
      <c r="H632" s="37"/>
      <c r="I632" s="37"/>
      <c r="J632" s="19" t="s">
        <v>1480</v>
      </c>
      <c r="K632" s="20" t="s">
        <v>1481</v>
      </c>
      <c r="L632" s="19"/>
    </row>
    <row r="633" spans="1:12" ht="16.5">
      <c r="A633" s="19"/>
      <c r="B633" s="109"/>
      <c r="C633" s="20"/>
      <c r="D633" s="20" t="s">
        <v>1482</v>
      </c>
      <c r="E633" s="84"/>
      <c r="F633" s="19"/>
      <c r="G633" s="37"/>
      <c r="H633" s="37"/>
      <c r="I633" s="37"/>
      <c r="J633" s="19" t="s">
        <v>1483</v>
      </c>
      <c r="K633" s="20"/>
      <c r="L633" s="19"/>
    </row>
    <row r="634" spans="1:12" ht="16.5">
      <c r="A634" s="19"/>
      <c r="B634" s="109"/>
      <c r="C634" s="20"/>
      <c r="D634" s="20"/>
      <c r="E634" s="84"/>
      <c r="F634" s="19"/>
      <c r="G634" s="37"/>
      <c r="H634" s="37"/>
      <c r="I634" s="37"/>
      <c r="J634" s="19" t="s">
        <v>1484</v>
      </c>
      <c r="K634" s="20"/>
      <c r="L634" s="19"/>
    </row>
    <row r="635" spans="1:12" ht="16.5">
      <c r="A635" s="28"/>
      <c r="B635" s="123"/>
      <c r="C635" s="29"/>
      <c r="D635" s="29"/>
      <c r="E635" s="436"/>
      <c r="F635" s="28"/>
      <c r="G635" s="44"/>
      <c r="H635" s="44"/>
      <c r="I635" s="44"/>
      <c r="J635" s="28"/>
      <c r="K635" s="29"/>
      <c r="L635" s="28"/>
    </row>
    <row r="636" spans="1:12" ht="16.5">
      <c r="A636" s="19">
        <v>23</v>
      </c>
      <c r="B636" s="109" t="s">
        <v>1485</v>
      </c>
      <c r="C636" s="20" t="s">
        <v>1486</v>
      </c>
      <c r="D636" s="20" t="s">
        <v>1487</v>
      </c>
      <c r="E636" s="84">
        <v>7000</v>
      </c>
      <c r="F636" s="84">
        <v>7000</v>
      </c>
      <c r="G636" s="84">
        <v>7000</v>
      </c>
      <c r="H636" s="84">
        <v>7000</v>
      </c>
      <c r="I636" s="84">
        <v>7000</v>
      </c>
      <c r="J636" s="18" t="s">
        <v>604</v>
      </c>
      <c r="K636" s="20" t="s">
        <v>1488</v>
      </c>
      <c r="L636" s="19" t="s">
        <v>180</v>
      </c>
    </row>
    <row r="637" spans="1:12" ht="16.5">
      <c r="A637" s="19"/>
      <c r="B637" s="109" t="s">
        <v>1489</v>
      </c>
      <c r="C637" s="20" t="s">
        <v>1490</v>
      </c>
      <c r="D637" s="20" t="s">
        <v>1491</v>
      </c>
      <c r="E637" s="84"/>
      <c r="F637" s="19"/>
      <c r="G637" s="37"/>
      <c r="H637" s="19"/>
      <c r="I637" s="37"/>
      <c r="J637" s="19" t="s">
        <v>1492</v>
      </c>
      <c r="K637" s="20" t="s">
        <v>1493</v>
      </c>
      <c r="L637" s="19"/>
    </row>
    <row r="638" spans="1:12" ht="16.5">
      <c r="A638" s="19"/>
      <c r="B638" s="109" t="s">
        <v>1539</v>
      </c>
      <c r="C638" s="20" t="s">
        <v>1494</v>
      </c>
      <c r="D638" s="20"/>
      <c r="E638" s="84"/>
      <c r="F638" s="19"/>
      <c r="G638" s="37"/>
      <c r="H638" s="19"/>
      <c r="I638" s="37"/>
      <c r="J638" s="19" t="s">
        <v>1495</v>
      </c>
      <c r="K638" s="20" t="s">
        <v>1496</v>
      </c>
      <c r="L638" s="19"/>
    </row>
    <row r="639" spans="1:12" ht="16.5">
      <c r="A639" s="19"/>
      <c r="B639" s="109"/>
      <c r="C639" s="35" t="s">
        <v>1497</v>
      </c>
      <c r="D639" s="20"/>
      <c r="E639" s="496"/>
      <c r="F639" s="19"/>
      <c r="G639" s="46"/>
      <c r="H639" s="19"/>
      <c r="I639" s="37"/>
      <c r="J639" s="19" t="s">
        <v>1498</v>
      </c>
      <c r="K639" s="22" t="s">
        <v>27</v>
      </c>
      <c r="L639" s="19"/>
    </row>
    <row r="640" spans="1:12" ht="16.5">
      <c r="A640" s="19"/>
      <c r="B640" s="109"/>
      <c r="C640" s="20"/>
      <c r="D640" s="20"/>
      <c r="E640" s="84"/>
      <c r="F640" s="19"/>
      <c r="G640" s="37"/>
      <c r="H640" s="19"/>
      <c r="I640" s="37"/>
      <c r="J640" s="19"/>
      <c r="K640" s="20"/>
      <c r="L640" s="19"/>
    </row>
    <row r="641" spans="1:12" ht="16.5">
      <c r="A641" s="28"/>
      <c r="B641" s="123"/>
      <c r="C641" s="29"/>
      <c r="D641" s="29"/>
      <c r="E641" s="436"/>
      <c r="F641" s="28"/>
      <c r="G641" s="44"/>
      <c r="H641" s="28"/>
      <c r="I641" s="44"/>
      <c r="J641" s="28"/>
      <c r="K641" s="29"/>
      <c r="L641" s="28"/>
    </row>
    <row r="642" spans="1:12" ht="16.5">
      <c r="A642" s="46"/>
      <c r="B642" s="378"/>
      <c r="C642" s="35"/>
      <c r="D642" s="35"/>
      <c r="E642" s="496"/>
      <c r="F642" s="46"/>
      <c r="G642" s="46"/>
      <c r="H642" s="46"/>
      <c r="I642" s="46"/>
      <c r="J642" s="46"/>
      <c r="K642" s="35"/>
      <c r="L642" s="46"/>
    </row>
    <row r="643" spans="1:14" s="276" customFormat="1" ht="20.25">
      <c r="A643" s="625" t="s">
        <v>22</v>
      </c>
      <c r="B643" s="625"/>
      <c r="C643" s="625"/>
      <c r="D643" s="625"/>
      <c r="E643" s="625"/>
      <c r="F643" s="625"/>
      <c r="G643" s="625"/>
      <c r="H643" s="625"/>
      <c r="I643" s="625"/>
      <c r="J643" s="625"/>
      <c r="K643" s="625"/>
      <c r="L643" s="625"/>
      <c r="M643" s="334"/>
      <c r="N643" s="334"/>
    </row>
    <row r="644" spans="1:14" s="276" customFormat="1" ht="20.25">
      <c r="A644" s="625" t="s">
        <v>1388</v>
      </c>
      <c r="B644" s="625"/>
      <c r="C644" s="625"/>
      <c r="D644" s="625"/>
      <c r="E644" s="625"/>
      <c r="F644" s="625"/>
      <c r="G644" s="625"/>
      <c r="H644" s="625"/>
      <c r="I644" s="625"/>
      <c r="J644" s="625"/>
      <c r="K644" s="625"/>
      <c r="L644" s="625"/>
      <c r="M644" s="334"/>
      <c r="N644" s="334"/>
    </row>
    <row r="645" spans="1:14" s="276" customFormat="1" ht="20.25">
      <c r="A645" s="625" t="s">
        <v>285</v>
      </c>
      <c r="B645" s="625"/>
      <c r="C645" s="625"/>
      <c r="D645" s="625"/>
      <c r="E645" s="625"/>
      <c r="F645" s="625"/>
      <c r="G645" s="625"/>
      <c r="H645" s="625"/>
      <c r="I645" s="625"/>
      <c r="J645" s="625"/>
      <c r="K645" s="625"/>
      <c r="L645" s="625"/>
      <c r="M645" s="334"/>
      <c r="N645" s="334"/>
    </row>
    <row r="646" spans="1:12" ht="16.5">
      <c r="A646" s="46"/>
      <c r="B646" s="378"/>
      <c r="C646" s="35"/>
      <c r="D646" s="35"/>
      <c r="E646" s="496"/>
      <c r="F646" s="46"/>
      <c r="G646" s="46"/>
      <c r="H646" s="46"/>
      <c r="I646" s="46"/>
      <c r="J646" s="46"/>
      <c r="K646" s="35"/>
      <c r="L646" s="46"/>
    </row>
    <row r="647" spans="1:12" ht="16.5">
      <c r="A647" s="46"/>
      <c r="B647" s="378"/>
      <c r="C647" s="35"/>
      <c r="D647" s="35"/>
      <c r="E647" s="496"/>
      <c r="F647" s="46"/>
      <c r="G647" s="46"/>
      <c r="H647" s="46"/>
      <c r="I647" s="46"/>
      <c r="J647" s="46"/>
      <c r="K647" s="35"/>
      <c r="L647" s="46"/>
    </row>
    <row r="648" spans="1:12" s="171" customFormat="1" ht="18.75">
      <c r="A648" s="170"/>
      <c r="B648" s="172" t="s">
        <v>682</v>
      </c>
      <c r="C648" s="170"/>
      <c r="D648" s="170"/>
      <c r="E648" s="170"/>
      <c r="F648" s="170"/>
      <c r="G648" s="170"/>
      <c r="H648" s="170"/>
      <c r="I648" s="170"/>
      <c r="J648" s="170"/>
      <c r="K648" s="170"/>
      <c r="L648" s="170"/>
    </row>
    <row r="649" spans="1:12" s="171" customFormat="1" ht="18.75">
      <c r="A649" s="170"/>
      <c r="B649" s="172" t="s">
        <v>437</v>
      </c>
      <c r="C649" s="170"/>
      <c r="D649" s="170"/>
      <c r="E649" s="170"/>
      <c r="F649" s="170"/>
      <c r="G649" s="170"/>
      <c r="H649" s="170"/>
      <c r="I649" s="170"/>
      <c r="J649" s="170"/>
      <c r="K649" s="170"/>
      <c r="L649" s="170"/>
    </row>
    <row r="650" spans="1:12" s="118" customFormat="1" ht="18.75">
      <c r="A650" s="626" t="s">
        <v>174</v>
      </c>
      <c r="B650" s="626"/>
      <c r="C650" s="626"/>
      <c r="D650" s="626"/>
      <c r="E650" s="626"/>
      <c r="F650" s="626"/>
      <c r="G650" s="626"/>
      <c r="H650" s="626"/>
      <c r="I650" s="626"/>
      <c r="J650" s="626"/>
      <c r="K650" s="626"/>
      <c r="L650" s="626"/>
    </row>
    <row r="651" spans="1:12" s="118" customFormat="1" ht="18.75">
      <c r="A651" s="627" t="s">
        <v>1499</v>
      </c>
      <c r="B651" s="627"/>
      <c r="C651" s="627"/>
      <c r="D651" s="627"/>
      <c r="E651" s="627"/>
      <c r="F651" s="627"/>
      <c r="G651" s="627"/>
      <c r="H651" s="627"/>
      <c r="I651" s="627"/>
      <c r="J651" s="627"/>
      <c r="K651" s="627"/>
      <c r="L651" s="627"/>
    </row>
    <row r="652" spans="1:12" s="354" customFormat="1" ht="18.75">
      <c r="A652" s="628" t="s">
        <v>24</v>
      </c>
      <c r="B652" s="631" t="s">
        <v>25</v>
      </c>
      <c r="C652" s="634" t="s">
        <v>26</v>
      </c>
      <c r="D652" s="350" t="s">
        <v>27</v>
      </c>
      <c r="E652" s="637" t="s">
        <v>724</v>
      </c>
      <c r="F652" s="637"/>
      <c r="G652" s="637"/>
      <c r="H652" s="637"/>
      <c r="I652" s="638"/>
      <c r="J652" s="352" t="s">
        <v>413</v>
      </c>
      <c r="K652" s="353" t="s">
        <v>725</v>
      </c>
      <c r="L652" s="350" t="s">
        <v>726</v>
      </c>
    </row>
    <row r="653" spans="1:12" s="354" customFormat="1" ht="18.75">
      <c r="A653" s="629"/>
      <c r="B653" s="632"/>
      <c r="C653" s="635"/>
      <c r="D653" s="340" t="s">
        <v>28</v>
      </c>
      <c r="E653" s="351">
        <v>2561</v>
      </c>
      <c r="F653" s="350">
        <v>2562</v>
      </c>
      <c r="G653" s="351">
        <v>2563</v>
      </c>
      <c r="H653" s="351"/>
      <c r="I653" s="350">
        <v>2564</v>
      </c>
      <c r="J653" s="355" t="s">
        <v>414</v>
      </c>
      <c r="K653" s="356" t="s">
        <v>431</v>
      </c>
      <c r="L653" s="340" t="s">
        <v>727</v>
      </c>
    </row>
    <row r="654" spans="1:12" s="354" customFormat="1" ht="18.75">
      <c r="A654" s="630"/>
      <c r="B654" s="633"/>
      <c r="C654" s="636"/>
      <c r="D654" s="357"/>
      <c r="E654" s="358" t="s">
        <v>30</v>
      </c>
      <c r="F654" s="357" t="s">
        <v>30</v>
      </c>
      <c r="G654" s="358" t="s">
        <v>30</v>
      </c>
      <c r="H654" s="358"/>
      <c r="I654" s="357" t="s">
        <v>30</v>
      </c>
      <c r="J654" s="359"/>
      <c r="K654" s="360"/>
      <c r="L654" s="357"/>
    </row>
    <row r="655" spans="1:12" ht="16.5">
      <c r="A655" s="19">
        <v>24</v>
      </c>
      <c r="B655" s="109" t="s">
        <v>1456</v>
      </c>
      <c r="C655" s="32" t="s">
        <v>1457</v>
      </c>
      <c r="D655" s="32" t="s">
        <v>1458</v>
      </c>
      <c r="E655" s="84">
        <v>8000</v>
      </c>
      <c r="F655" s="84">
        <v>8000</v>
      </c>
      <c r="G655" s="84">
        <v>8000</v>
      </c>
      <c r="H655" s="84">
        <v>8000</v>
      </c>
      <c r="I655" s="84">
        <v>8000</v>
      </c>
      <c r="J655" s="18" t="s">
        <v>604</v>
      </c>
      <c r="K655" s="32" t="s">
        <v>1459</v>
      </c>
      <c r="L655" s="18" t="s">
        <v>180</v>
      </c>
    </row>
    <row r="656" spans="1:12" ht="16.5">
      <c r="A656" s="19"/>
      <c r="B656" s="109" t="s">
        <v>1539</v>
      </c>
      <c r="C656" s="20" t="s">
        <v>1461</v>
      </c>
      <c r="D656" s="20" t="s">
        <v>1462</v>
      </c>
      <c r="E656" s="84"/>
      <c r="F656" s="19"/>
      <c r="G656" s="37"/>
      <c r="H656" s="37"/>
      <c r="I656" s="37"/>
      <c r="J656" s="19" t="s">
        <v>1463</v>
      </c>
      <c r="K656" s="20" t="s">
        <v>1464</v>
      </c>
      <c r="L656" s="19"/>
    </row>
    <row r="657" spans="1:12" ht="16.5">
      <c r="A657" s="19"/>
      <c r="B657" s="109"/>
      <c r="C657" s="20" t="s">
        <v>1465</v>
      </c>
      <c r="D657" s="20" t="s">
        <v>1466</v>
      </c>
      <c r="E657" s="84"/>
      <c r="F657" s="19"/>
      <c r="G657" s="37"/>
      <c r="H657" s="37"/>
      <c r="I657" s="37"/>
      <c r="J657" s="19" t="s">
        <v>1467</v>
      </c>
      <c r="K657" s="20" t="s">
        <v>1468</v>
      </c>
      <c r="L657" s="19"/>
    </row>
    <row r="658" spans="1:12" ht="16.5">
      <c r="A658" s="19"/>
      <c r="B658" s="109"/>
      <c r="C658" s="20"/>
      <c r="D658" s="20" t="s">
        <v>1469</v>
      </c>
      <c r="E658" s="84"/>
      <c r="F658" s="19"/>
      <c r="G658" s="37"/>
      <c r="H658" s="37"/>
      <c r="I658" s="37"/>
      <c r="J658" s="19" t="s">
        <v>606</v>
      </c>
      <c r="K658" s="20"/>
      <c r="L658" s="19"/>
    </row>
    <row r="659" spans="1:12" ht="16.5">
      <c r="A659" s="19"/>
      <c r="B659" s="109"/>
      <c r="C659" s="20"/>
      <c r="D659" s="20"/>
      <c r="E659" s="84"/>
      <c r="F659" s="19"/>
      <c r="G659" s="37"/>
      <c r="H659" s="37"/>
      <c r="I659" s="37"/>
      <c r="J659" s="19"/>
      <c r="K659" s="20"/>
      <c r="L659" s="19"/>
    </row>
    <row r="660" spans="1:12" ht="16.5">
      <c r="A660" s="28"/>
      <c r="B660" s="123"/>
      <c r="C660" s="29"/>
      <c r="D660" s="29"/>
      <c r="E660" s="436"/>
      <c r="F660" s="28"/>
      <c r="G660" s="44"/>
      <c r="H660" s="44"/>
      <c r="I660" s="44"/>
      <c r="J660" s="28"/>
      <c r="K660" s="29"/>
      <c r="L660" s="28"/>
    </row>
    <row r="661" spans="1:12" ht="16.5">
      <c r="A661" s="19">
        <v>25</v>
      </c>
      <c r="B661" s="109" t="s">
        <v>1470</v>
      </c>
      <c r="C661" s="32" t="s">
        <v>1471</v>
      </c>
      <c r="D661" s="32" t="s">
        <v>1472</v>
      </c>
      <c r="E661" s="154">
        <v>5000</v>
      </c>
      <c r="F661" s="154">
        <v>5000</v>
      </c>
      <c r="G661" s="154">
        <v>5000</v>
      </c>
      <c r="H661" s="154">
        <v>5000</v>
      </c>
      <c r="I661" s="154">
        <v>5000</v>
      </c>
      <c r="J661" s="18" t="s">
        <v>604</v>
      </c>
      <c r="K661" s="32" t="s">
        <v>1473</v>
      </c>
      <c r="L661" s="18" t="s">
        <v>180</v>
      </c>
    </row>
    <row r="662" spans="1:12" ht="16.5">
      <c r="A662" s="19"/>
      <c r="B662" s="109" t="s">
        <v>1474</v>
      </c>
      <c r="C662" s="20" t="s">
        <v>1475</v>
      </c>
      <c r="D662" s="20" t="s">
        <v>1476</v>
      </c>
      <c r="E662" s="84"/>
      <c r="F662" s="19"/>
      <c r="G662" s="37"/>
      <c r="H662" s="37"/>
      <c r="I662" s="37"/>
      <c r="J662" s="19" t="s">
        <v>338</v>
      </c>
      <c r="K662" s="20" t="s">
        <v>1477</v>
      </c>
      <c r="L662" s="19"/>
    </row>
    <row r="663" spans="1:12" ht="16.5">
      <c r="A663" s="19"/>
      <c r="B663" s="109" t="s">
        <v>1540</v>
      </c>
      <c r="C663" s="20"/>
      <c r="D663" s="20" t="s">
        <v>1479</v>
      </c>
      <c r="E663" s="84"/>
      <c r="F663" s="19"/>
      <c r="G663" s="37"/>
      <c r="H663" s="37"/>
      <c r="I663" s="37"/>
      <c r="J663" s="19" t="s">
        <v>1480</v>
      </c>
      <c r="K663" s="20" t="s">
        <v>1481</v>
      </c>
      <c r="L663" s="19"/>
    </row>
    <row r="664" spans="1:12" ht="16.5">
      <c r="A664" s="19"/>
      <c r="B664" s="109"/>
      <c r="C664" s="20"/>
      <c r="D664" s="20" t="s">
        <v>1482</v>
      </c>
      <c r="E664" s="84"/>
      <c r="F664" s="19"/>
      <c r="G664" s="37"/>
      <c r="H664" s="37"/>
      <c r="I664" s="37"/>
      <c r="J664" s="19" t="s">
        <v>1483</v>
      </c>
      <c r="K664" s="20"/>
      <c r="L664" s="19"/>
    </row>
    <row r="665" spans="1:12" ht="16.5">
      <c r="A665" s="19"/>
      <c r="B665" s="109"/>
      <c r="C665" s="20"/>
      <c r="D665" s="20"/>
      <c r="E665" s="84"/>
      <c r="F665" s="19"/>
      <c r="G665" s="37"/>
      <c r="H665" s="37"/>
      <c r="I665" s="37"/>
      <c r="J665" s="19" t="s">
        <v>1484</v>
      </c>
      <c r="K665" s="20"/>
      <c r="L665" s="19"/>
    </row>
    <row r="666" spans="1:12" ht="16.5">
      <c r="A666" s="28"/>
      <c r="B666" s="123"/>
      <c r="C666" s="29"/>
      <c r="D666" s="29"/>
      <c r="E666" s="436"/>
      <c r="F666" s="28"/>
      <c r="G666" s="44"/>
      <c r="H666" s="44"/>
      <c r="I666" s="44"/>
      <c r="J666" s="28"/>
      <c r="K666" s="29"/>
      <c r="L666" s="28"/>
    </row>
    <row r="667" spans="1:12" ht="16.5">
      <c r="A667" s="19">
        <v>26</v>
      </c>
      <c r="B667" s="109" t="s">
        <v>1501</v>
      </c>
      <c r="C667" s="20" t="s">
        <v>1502</v>
      </c>
      <c r="D667" s="20" t="s">
        <v>1503</v>
      </c>
      <c r="E667" s="84">
        <v>5000</v>
      </c>
      <c r="F667" s="84">
        <v>5000</v>
      </c>
      <c r="G667" s="84">
        <v>5000</v>
      </c>
      <c r="H667" s="84">
        <v>5000</v>
      </c>
      <c r="I667" s="84">
        <v>5000</v>
      </c>
      <c r="J667" s="19" t="s">
        <v>604</v>
      </c>
      <c r="K667" s="20" t="s">
        <v>1504</v>
      </c>
      <c r="L667" s="19" t="s">
        <v>180</v>
      </c>
    </row>
    <row r="668" spans="1:12" ht="16.5">
      <c r="A668" s="19"/>
      <c r="B668" s="109" t="s">
        <v>1505</v>
      </c>
      <c r="C668" s="20" t="s">
        <v>1506</v>
      </c>
      <c r="D668" s="20" t="s">
        <v>1507</v>
      </c>
      <c r="E668" s="84"/>
      <c r="F668" s="19"/>
      <c r="G668" s="37"/>
      <c r="H668" s="37"/>
      <c r="I668" s="37"/>
      <c r="J668" s="19" t="s">
        <v>576</v>
      </c>
      <c r="K668" s="20" t="s">
        <v>1508</v>
      </c>
      <c r="L668" s="19"/>
    </row>
    <row r="669" spans="1:12" ht="16.5">
      <c r="A669" s="19"/>
      <c r="B669" s="109" t="s">
        <v>1509</v>
      </c>
      <c r="C669" s="20" t="s">
        <v>1510</v>
      </c>
      <c r="D669" s="20" t="s">
        <v>1511</v>
      </c>
      <c r="E669" s="84"/>
      <c r="F669" s="19"/>
      <c r="G669" s="37"/>
      <c r="H669" s="37"/>
      <c r="I669" s="37"/>
      <c r="J669" s="19" t="s">
        <v>578</v>
      </c>
      <c r="K669" s="20" t="s">
        <v>1512</v>
      </c>
      <c r="L669" s="19"/>
    </row>
    <row r="670" spans="1:12" ht="16.5">
      <c r="A670" s="19"/>
      <c r="B670" s="109" t="s">
        <v>1540</v>
      </c>
      <c r="C670" s="20"/>
      <c r="D670" s="20" t="s">
        <v>1513</v>
      </c>
      <c r="E670" s="84"/>
      <c r="F670" s="19"/>
      <c r="G670" s="37"/>
      <c r="H670" s="37"/>
      <c r="I670" s="37"/>
      <c r="J670" s="19"/>
      <c r="K670" s="20"/>
      <c r="L670" s="19"/>
    </row>
    <row r="671" spans="1:12" ht="16.5">
      <c r="A671" s="19"/>
      <c r="B671" s="109"/>
      <c r="C671" s="20"/>
      <c r="D671" s="20"/>
      <c r="E671" s="84"/>
      <c r="F671" s="19"/>
      <c r="G671" s="37"/>
      <c r="H671" s="37"/>
      <c r="I671" s="37"/>
      <c r="J671" s="19"/>
      <c r="K671" s="20"/>
      <c r="L671" s="19"/>
    </row>
    <row r="672" spans="1:12" ht="16.5">
      <c r="A672" s="19"/>
      <c r="B672" s="109"/>
      <c r="C672" s="20"/>
      <c r="D672" s="20"/>
      <c r="E672" s="84"/>
      <c r="F672" s="19"/>
      <c r="G672" s="37"/>
      <c r="H672" s="37"/>
      <c r="I672" s="37"/>
      <c r="J672" s="19"/>
      <c r="K672" s="20"/>
      <c r="L672" s="19"/>
    </row>
    <row r="673" spans="1:12" ht="16.5">
      <c r="A673" s="28"/>
      <c r="B673" s="123"/>
      <c r="C673" s="29"/>
      <c r="D673" s="29"/>
      <c r="E673" s="436"/>
      <c r="F673" s="28"/>
      <c r="G673" s="44"/>
      <c r="H673" s="44"/>
      <c r="I673" s="44"/>
      <c r="J673" s="28"/>
      <c r="K673" s="29"/>
      <c r="L673" s="28"/>
    </row>
    <row r="674" spans="1:12" ht="16.5">
      <c r="A674" s="18">
        <v>27</v>
      </c>
      <c r="B674" s="155" t="s">
        <v>1485</v>
      </c>
      <c r="C674" s="32" t="s">
        <v>1486</v>
      </c>
      <c r="D674" s="32" t="s">
        <v>1487</v>
      </c>
      <c r="E674" s="154">
        <v>10000</v>
      </c>
      <c r="F674" s="154">
        <v>10000</v>
      </c>
      <c r="G674" s="154">
        <v>10000</v>
      </c>
      <c r="H674" s="154">
        <v>10000</v>
      </c>
      <c r="I674" s="154">
        <v>10000</v>
      </c>
      <c r="J674" s="18" t="s">
        <v>604</v>
      </c>
      <c r="K674" s="32" t="s">
        <v>1488</v>
      </c>
      <c r="L674" s="18" t="s">
        <v>180</v>
      </c>
    </row>
    <row r="675" spans="1:12" ht="16.5">
      <c r="A675" s="19"/>
      <c r="B675" s="109" t="s">
        <v>1489</v>
      </c>
      <c r="C675" s="20" t="s">
        <v>1490</v>
      </c>
      <c r="D675" s="20" t="s">
        <v>1491</v>
      </c>
      <c r="E675" s="84"/>
      <c r="F675" s="19"/>
      <c r="G675" s="37"/>
      <c r="H675" s="19"/>
      <c r="I675" s="37"/>
      <c r="J675" s="19" t="s">
        <v>1492</v>
      </c>
      <c r="K675" s="20" t="s">
        <v>1493</v>
      </c>
      <c r="L675" s="19"/>
    </row>
    <row r="676" spans="1:12" ht="16.5">
      <c r="A676" s="19"/>
      <c r="B676" s="109" t="s">
        <v>1540</v>
      </c>
      <c r="C676" s="20" t="s">
        <v>1494</v>
      </c>
      <c r="D676" s="20"/>
      <c r="E676" s="84"/>
      <c r="F676" s="19"/>
      <c r="G676" s="37"/>
      <c r="H676" s="19"/>
      <c r="I676" s="37"/>
      <c r="J676" s="19" t="s">
        <v>1495</v>
      </c>
      <c r="K676" s="20" t="s">
        <v>1496</v>
      </c>
      <c r="L676" s="19"/>
    </row>
    <row r="677" spans="1:12" ht="16.5">
      <c r="A677" s="19"/>
      <c r="B677" s="109"/>
      <c r="C677" s="35" t="s">
        <v>1497</v>
      </c>
      <c r="D677" s="20"/>
      <c r="E677" s="496"/>
      <c r="F677" s="19"/>
      <c r="G677" s="46"/>
      <c r="H677" s="19"/>
      <c r="I677" s="37"/>
      <c r="J677" s="19" t="s">
        <v>1498</v>
      </c>
      <c r="K677" s="22" t="s">
        <v>27</v>
      </c>
      <c r="L677" s="19"/>
    </row>
    <row r="678" spans="1:12" ht="16.5">
      <c r="A678" s="28"/>
      <c r="B678" s="123"/>
      <c r="C678" s="29"/>
      <c r="D678" s="29"/>
      <c r="E678" s="436"/>
      <c r="F678" s="28"/>
      <c r="G678" s="44"/>
      <c r="H678" s="28"/>
      <c r="I678" s="44"/>
      <c r="J678" s="28"/>
      <c r="K678" s="29"/>
      <c r="L678" s="28"/>
    </row>
    <row r="679" spans="1:14" s="276" customFormat="1" ht="20.25">
      <c r="A679" s="625" t="s">
        <v>22</v>
      </c>
      <c r="B679" s="625"/>
      <c r="C679" s="625"/>
      <c r="D679" s="625"/>
      <c r="E679" s="625"/>
      <c r="F679" s="625"/>
      <c r="G679" s="625"/>
      <c r="H679" s="625"/>
      <c r="I679" s="625"/>
      <c r="J679" s="625"/>
      <c r="K679" s="625"/>
      <c r="L679" s="625"/>
      <c r="M679" s="334"/>
      <c r="N679" s="334"/>
    </row>
    <row r="680" spans="1:14" s="276" customFormat="1" ht="20.25">
      <c r="A680" s="625" t="s">
        <v>1388</v>
      </c>
      <c r="B680" s="625"/>
      <c r="C680" s="625"/>
      <c r="D680" s="625"/>
      <c r="E680" s="625"/>
      <c r="F680" s="625"/>
      <c r="G680" s="625"/>
      <c r="H680" s="625"/>
      <c r="I680" s="625"/>
      <c r="J680" s="625"/>
      <c r="K680" s="625"/>
      <c r="L680" s="625"/>
      <c r="M680" s="334"/>
      <c r="N680" s="334"/>
    </row>
    <row r="681" spans="1:14" s="276" customFormat="1" ht="20.25">
      <c r="A681" s="625" t="s">
        <v>285</v>
      </c>
      <c r="B681" s="625"/>
      <c r="C681" s="625"/>
      <c r="D681" s="625"/>
      <c r="E681" s="625"/>
      <c r="F681" s="625"/>
      <c r="G681" s="625"/>
      <c r="H681" s="625"/>
      <c r="I681" s="625"/>
      <c r="J681" s="625"/>
      <c r="K681" s="625"/>
      <c r="L681" s="625"/>
      <c r="M681" s="334"/>
      <c r="N681" s="334"/>
    </row>
    <row r="682" spans="1:12" ht="16.5">
      <c r="A682" s="46"/>
      <c r="B682" s="378"/>
      <c r="C682" s="35"/>
      <c r="D682" s="35"/>
      <c r="E682" s="496"/>
      <c r="F682" s="46"/>
      <c r="G682" s="46"/>
      <c r="H682" s="46"/>
      <c r="I682" s="46"/>
      <c r="J682" s="46"/>
      <c r="K682" s="35"/>
      <c r="L682" s="46"/>
    </row>
    <row r="683" spans="1:12" s="171" customFormat="1" ht="18.75">
      <c r="A683" s="170"/>
      <c r="B683" s="172" t="s">
        <v>682</v>
      </c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</row>
    <row r="684" spans="1:12" s="171" customFormat="1" ht="18.75">
      <c r="A684" s="170"/>
      <c r="B684" s="172" t="s">
        <v>437</v>
      </c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</row>
    <row r="685" spans="1:12" s="118" customFormat="1" ht="18.75">
      <c r="A685" s="626" t="s">
        <v>174</v>
      </c>
      <c r="B685" s="626"/>
      <c r="C685" s="626"/>
      <c r="D685" s="626"/>
      <c r="E685" s="626"/>
      <c r="F685" s="626"/>
      <c r="G685" s="626"/>
      <c r="H685" s="626"/>
      <c r="I685" s="626"/>
      <c r="J685" s="626"/>
      <c r="K685" s="626"/>
      <c r="L685" s="626"/>
    </row>
    <row r="686" spans="1:12" s="118" customFormat="1" ht="18.75">
      <c r="A686" s="627" t="s">
        <v>1499</v>
      </c>
      <c r="B686" s="627"/>
      <c r="C686" s="627"/>
      <c r="D686" s="627"/>
      <c r="E686" s="627"/>
      <c r="F686" s="627"/>
      <c r="G686" s="627"/>
      <c r="H686" s="627"/>
      <c r="I686" s="627"/>
      <c r="J686" s="627"/>
      <c r="K686" s="627"/>
      <c r="L686" s="627"/>
    </row>
    <row r="687" spans="1:12" s="354" customFormat="1" ht="18.75">
      <c r="A687" s="628" t="s">
        <v>24</v>
      </c>
      <c r="B687" s="631" t="s">
        <v>25</v>
      </c>
      <c r="C687" s="634" t="s">
        <v>26</v>
      </c>
      <c r="D687" s="350" t="s">
        <v>27</v>
      </c>
      <c r="E687" s="637" t="s">
        <v>724</v>
      </c>
      <c r="F687" s="637"/>
      <c r="G687" s="637"/>
      <c r="H687" s="637"/>
      <c r="I687" s="638"/>
      <c r="J687" s="352" t="s">
        <v>413</v>
      </c>
      <c r="K687" s="353" t="s">
        <v>725</v>
      </c>
      <c r="L687" s="350" t="s">
        <v>726</v>
      </c>
    </row>
    <row r="688" spans="1:12" s="354" customFormat="1" ht="18.75">
      <c r="A688" s="629"/>
      <c r="B688" s="632"/>
      <c r="C688" s="635"/>
      <c r="D688" s="340" t="s">
        <v>28</v>
      </c>
      <c r="E688" s="351">
        <v>2561</v>
      </c>
      <c r="F688" s="350">
        <v>2562</v>
      </c>
      <c r="G688" s="351">
        <v>2563</v>
      </c>
      <c r="H688" s="351"/>
      <c r="I688" s="350">
        <v>2564</v>
      </c>
      <c r="J688" s="355" t="s">
        <v>414</v>
      </c>
      <c r="K688" s="356" t="s">
        <v>431</v>
      </c>
      <c r="L688" s="340" t="s">
        <v>727</v>
      </c>
    </row>
    <row r="689" spans="1:12" s="354" customFormat="1" ht="18.75">
      <c r="A689" s="630"/>
      <c r="B689" s="633"/>
      <c r="C689" s="636"/>
      <c r="D689" s="357"/>
      <c r="E689" s="358" t="s">
        <v>30</v>
      </c>
      <c r="F689" s="357" t="s">
        <v>30</v>
      </c>
      <c r="G689" s="358" t="s">
        <v>30</v>
      </c>
      <c r="H689" s="358"/>
      <c r="I689" s="357" t="s">
        <v>30</v>
      </c>
      <c r="J689" s="359"/>
      <c r="K689" s="360"/>
      <c r="L689" s="357"/>
    </row>
    <row r="690" spans="1:12" s="354" customFormat="1" ht="18.75">
      <c r="A690" s="486">
        <v>28</v>
      </c>
      <c r="B690" s="109" t="s">
        <v>1470</v>
      </c>
      <c r="C690" s="32" t="s">
        <v>1471</v>
      </c>
      <c r="D690" s="32" t="s">
        <v>1472</v>
      </c>
      <c r="E690" s="154">
        <v>6000</v>
      </c>
      <c r="F690" s="154">
        <v>6000</v>
      </c>
      <c r="G690" s="154">
        <v>6000</v>
      </c>
      <c r="H690" s="154">
        <v>6000</v>
      </c>
      <c r="I690" s="154">
        <v>6000</v>
      </c>
      <c r="J690" s="18" t="s">
        <v>604</v>
      </c>
      <c r="K690" s="32" t="s">
        <v>1473</v>
      </c>
      <c r="L690" s="18" t="s">
        <v>180</v>
      </c>
    </row>
    <row r="691" spans="1:12" s="354" customFormat="1" ht="18.75">
      <c r="A691" s="486"/>
      <c r="B691" s="109" t="s">
        <v>1474</v>
      </c>
      <c r="C691" s="20" t="s">
        <v>1475</v>
      </c>
      <c r="D691" s="20" t="s">
        <v>1476</v>
      </c>
      <c r="E691" s="84"/>
      <c r="F691" s="19"/>
      <c r="G691" s="37"/>
      <c r="H691" s="19"/>
      <c r="I691" s="37"/>
      <c r="J691" s="19" t="s">
        <v>338</v>
      </c>
      <c r="K691" s="20" t="s">
        <v>1477</v>
      </c>
      <c r="L691" s="19"/>
    </row>
    <row r="692" spans="1:12" s="354" customFormat="1" ht="18.75">
      <c r="A692" s="486"/>
      <c r="B692" s="109" t="s">
        <v>1541</v>
      </c>
      <c r="C692" s="20"/>
      <c r="D692" s="20" t="s">
        <v>1479</v>
      </c>
      <c r="E692" s="84"/>
      <c r="F692" s="19"/>
      <c r="G692" s="37"/>
      <c r="H692" s="19"/>
      <c r="I692" s="37"/>
      <c r="J692" s="19" t="s">
        <v>1480</v>
      </c>
      <c r="K692" s="20" t="s">
        <v>1481</v>
      </c>
      <c r="L692" s="19"/>
    </row>
    <row r="693" spans="1:12" s="354" customFormat="1" ht="18.75">
      <c r="A693" s="486"/>
      <c r="B693" s="109"/>
      <c r="C693" s="20"/>
      <c r="D693" s="20" t="s">
        <v>1482</v>
      </c>
      <c r="E693" s="84"/>
      <c r="F693" s="19"/>
      <c r="G693" s="37"/>
      <c r="H693" s="19"/>
      <c r="I693" s="37"/>
      <c r="J693" s="19" t="s">
        <v>1483</v>
      </c>
      <c r="K693" s="20"/>
      <c r="L693" s="19"/>
    </row>
    <row r="694" spans="1:12" s="354" customFormat="1" ht="18.75">
      <c r="A694" s="487"/>
      <c r="B694" s="123"/>
      <c r="C694" s="29"/>
      <c r="D694" s="29"/>
      <c r="E694" s="436"/>
      <c r="F694" s="28"/>
      <c r="G694" s="44"/>
      <c r="H694" s="28"/>
      <c r="I694" s="44"/>
      <c r="J694" s="28" t="s">
        <v>1484</v>
      </c>
      <c r="K694" s="29"/>
      <c r="L694" s="28"/>
    </row>
    <row r="695" spans="1:12" ht="16.5">
      <c r="A695" s="19">
        <v>29</v>
      </c>
      <c r="B695" s="109" t="s">
        <v>1485</v>
      </c>
      <c r="C695" s="20" t="s">
        <v>1486</v>
      </c>
      <c r="D695" s="20" t="s">
        <v>1487</v>
      </c>
      <c r="E695" s="84">
        <v>8000</v>
      </c>
      <c r="F695" s="84">
        <v>8000</v>
      </c>
      <c r="G695" s="84">
        <v>8000</v>
      </c>
      <c r="H695" s="84">
        <v>8000</v>
      </c>
      <c r="I695" s="84">
        <v>8000</v>
      </c>
      <c r="J695" s="18" t="s">
        <v>604</v>
      </c>
      <c r="K695" s="20" t="s">
        <v>1488</v>
      </c>
      <c r="L695" s="19" t="s">
        <v>180</v>
      </c>
    </row>
    <row r="696" spans="1:12" ht="16.5">
      <c r="A696" s="19"/>
      <c r="B696" s="109" t="s">
        <v>1489</v>
      </c>
      <c r="C696" s="20" t="s">
        <v>1490</v>
      </c>
      <c r="D696" s="20" t="s">
        <v>1491</v>
      </c>
      <c r="E696" s="84"/>
      <c r="F696" s="19"/>
      <c r="G696" s="37"/>
      <c r="H696" s="19"/>
      <c r="I696" s="37"/>
      <c r="J696" s="19" t="s">
        <v>1492</v>
      </c>
      <c r="K696" s="20" t="s">
        <v>1493</v>
      </c>
      <c r="L696" s="19"/>
    </row>
    <row r="697" spans="1:12" ht="16.5">
      <c r="A697" s="19"/>
      <c r="B697" s="109" t="s">
        <v>1541</v>
      </c>
      <c r="C697" s="20" t="s">
        <v>1494</v>
      </c>
      <c r="D697" s="20"/>
      <c r="E697" s="84"/>
      <c r="F697" s="19"/>
      <c r="G697" s="37"/>
      <c r="H697" s="19"/>
      <c r="I697" s="37"/>
      <c r="J697" s="19" t="s">
        <v>1495</v>
      </c>
      <c r="K697" s="20" t="s">
        <v>1496</v>
      </c>
      <c r="L697" s="19"/>
    </row>
    <row r="698" spans="1:12" ht="16.5">
      <c r="A698" s="19"/>
      <c r="B698" s="109"/>
      <c r="C698" s="35" t="s">
        <v>1497</v>
      </c>
      <c r="D698" s="20"/>
      <c r="E698" s="496"/>
      <c r="F698" s="19"/>
      <c r="G698" s="46"/>
      <c r="H698" s="19"/>
      <c r="I698" s="37"/>
      <c r="J698" s="19" t="s">
        <v>1498</v>
      </c>
      <c r="K698" s="22" t="s">
        <v>27</v>
      </c>
      <c r="L698" s="19"/>
    </row>
    <row r="699" spans="1:12" ht="16.5">
      <c r="A699" s="19"/>
      <c r="B699" s="109"/>
      <c r="C699" s="20"/>
      <c r="D699" s="20"/>
      <c r="E699" s="84"/>
      <c r="F699" s="19"/>
      <c r="G699" s="37"/>
      <c r="H699" s="19"/>
      <c r="I699" s="37"/>
      <c r="J699" s="19"/>
      <c r="K699" s="20"/>
      <c r="L699" s="19"/>
    </row>
    <row r="700" spans="1:12" ht="16.5">
      <c r="A700" s="28"/>
      <c r="B700" s="123"/>
      <c r="C700" s="29"/>
      <c r="D700" s="29"/>
      <c r="E700" s="436"/>
      <c r="F700" s="28"/>
      <c r="G700" s="44"/>
      <c r="H700" s="28"/>
      <c r="I700" s="44"/>
      <c r="J700" s="28"/>
      <c r="K700" s="29"/>
      <c r="L700" s="28"/>
    </row>
    <row r="701" spans="1:12" ht="16.5">
      <c r="A701" s="19">
        <v>30</v>
      </c>
      <c r="B701" s="109" t="s">
        <v>1456</v>
      </c>
      <c r="C701" s="32" t="s">
        <v>1457</v>
      </c>
      <c r="D701" s="32" t="s">
        <v>1458</v>
      </c>
      <c r="E701" s="84">
        <v>6000</v>
      </c>
      <c r="F701" s="84">
        <v>6000</v>
      </c>
      <c r="G701" s="84">
        <v>6000</v>
      </c>
      <c r="H701" s="84">
        <v>6000</v>
      </c>
      <c r="I701" s="84">
        <v>6000</v>
      </c>
      <c r="J701" s="18" t="s">
        <v>604</v>
      </c>
      <c r="K701" s="32" t="s">
        <v>1459</v>
      </c>
      <c r="L701" s="18" t="s">
        <v>180</v>
      </c>
    </row>
    <row r="702" spans="1:12" ht="16.5">
      <c r="A702" s="19"/>
      <c r="B702" s="109" t="s">
        <v>1541</v>
      </c>
      <c r="C702" s="20" t="s">
        <v>1461</v>
      </c>
      <c r="D702" s="20" t="s">
        <v>1462</v>
      </c>
      <c r="E702" s="84"/>
      <c r="F702" s="19"/>
      <c r="G702" s="37"/>
      <c r="H702" s="37"/>
      <c r="I702" s="37"/>
      <c r="J702" s="19" t="s">
        <v>1463</v>
      </c>
      <c r="K702" s="20" t="s">
        <v>1464</v>
      </c>
      <c r="L702" s="19"/>
    </row>
    <row r="703" spans="1:12" ht="16.5">
      <c r="A703" s="19"/>
      <c r="B703" s="109"/>
      <c r="C703" s="20" t="s">
        <v>1465</v>
      </c>
      <c r="D703" s="20" t="s">
        <v>1466</v>
      </c>
      <c r="E703" s="84"/>
      <c r="F703" s="19"/>
      <c r="G703" s="37"/>
      <c r="H703" s="37"/>
      <c r="I703" s="37"/>
      <c r="J703" s="19" t="s">
        <v>1467</v>
      </c>
      <c r="K703" s="20" t="s">
        <v>1468</v>
      </c>
      <c r="L703" s="19"/>
    </row>
    <row r="704" spans="1:12" ht="16.5">
      <c r="A704" s="19"/>
      <c r="B704" s="109"/>
      <c r="C704" s="20"/>
      <c r="D704" s="20" t="s">
        <v>1469</v>
      </c>
      <c r="E704" s="84"/>
      <c r="F704" s="19"/>
      <c r="G704" s="37"/>
      <c r="H704" s="37"/>
      <c r="I704" s="37"/>
      <c r="J704" s="19" t="s">
        <v>606</v>
      </c>
      <c r="K704" s="20"/>
      <c r="L704" s="19"/>
    </row>
    <row r="705" spans="1:12" ht="16.5">
      <c r="A705" s="19"/>
      <c r="B705" s="109"/>
      <c r="C705" s="20"/>
      <c r="D705" s="20"/>
      <c r="E705" s="84"/>
      <c r="F705" s="19"/>
      <c r="G705" s="37"/>
      <c r="H705" s="37"/>
      <c r="I705" s="37"/>
      <c r="J705" s="19" t="s">
        <v>1484</v>
      </c>
      <c r="K705" s="20"/>
      <c r="L705" s="19"/>
    </row>
    <row r="706" spans="1:12" ht="16.5">
      <c r="A706" s="19"/>
      <c r="B706" s="109"/>
      <c r="C706" s="20"/>
      <c r="D706" s="20"/>
      <c r="E706" s="84"/>
      <c r="F706" s="19"/>
      <c r="G706" s="37"/>
      <c r="H706" s="37"/>
      <c r="I706" s="37"/>
      <c r="J706" s="19"/>
      <c r="K706" s="20"/>
      <c r="L706" s="19"/>
    </row>
    <row r="707" spans="1:12" ht="16.5">
      <c r="A707" s="28"/>
      <c r="B707" s="123"/>
      <c r="C707" s="29"/>
      <c r="D707" s="29"/>
      <c r="E707" s="436"/>
      <c r="F707" s="28"/>
      <c r="G707" s="44"/>
      <c r="H707" s="44"/>
      <c r="I707" s="44"/>
      <c r="J707" s="28"/>
      <c r="K707" s="29"/>
      <c r="L707" s="28"/>
    </row>
    <row r="708" spans="1:12" ht="16.5">
      <c r="A708" s="19">
        <v>31</v>
      </c>
      <c r="B708" s="109" t="s">
        <v>1456</v>
      </c>
      <c r="C708" s="32" t="s">
        <v>1457</v>
      </c>
      <c r="D708" s="32" t="s">
        <v>1458</v>
      </c>
      <c r="E708" s="84">
        <v>5000</v>
      </c>
      <c r="F708" s="84">
        <v>5000</v>
      </c>
      <c r="G708" s="84">
        <v>5000</v>
      </c>
      <c r="H708" s="84">
        <v>5000</v>
      </c>
      <c r="I708" s="84">
        <v>5000</v>
      </c>
      <c r="J708" s="18" t="s">
        <v>604</v>
      </c>
      <c r="K708" s="32" t="s">
        <v>1459</v>
      </c>
      <c r="L708" s="18" t="s">
        <v>180</v>
      </c>
    </row>
    <row r="709" spans="1:12" ht="16.5">
      <c r="A709" s="19"/>
      <c r="B709" s="109" t="s">
        <v>1542</v>
      </c>
      <c r="C709" s="20" t="s">
        <v>1461</v>
      </c>
      <c r="D709" s="20" t="s">
        <v>1462</v>
      </c>
      <c r="E709" s="84"/>
      <c r="F709" s="19"/>
      <c r="G709" s="37"/>
      <c r="H709" s="37"/>
      <c r="I709" s="37"/>
      <c r="J709" s="19" t="s">
        <v>1463</v>
      </c>
      <c r="K709" s="20" t="s">
        <v>1464</v>
      </c>
      <c r="L709" s="19"/>
    </row>
    <row r="710" spans="1:12" ht="16.5">
      <c r="A710" s="19"/>
      <c r="B710" s="109"/>
      <c r="C710" s="20" t="s">
        <v>1465</v>
      </c>
      <c r="D710" s="20" t="s">
        <v>1466</v>
      </c>
      <c r="E710" s="84"/>
      <c r="F710" s="19"/>
      <c r="G710" s="37"/>
      <c r="H710" s="37"/>
      <c r="I710" s="37"/>
      <c r="J710" s="19" t="s">
        <v>1467</v>
      </c>
      <c r="K710" s="20" t="s">
        <v>1468</v>
      </c>
      <c r="L710" s="19"/>
    </row>
    <row r="711" spans="1:12" ht="16.5">
      <c r="A711" s="19"/>
      <c r="B711" s="109"/>
      <c r="C711" s="20"/>
      <c r="D711" s="20" t="s">
        <v>1469</v>
      </c>
      <c r="E711" s="84"/>
      <c r="F711" s="19"/>
      <c r="G711" s="37"/>
      <c r="H711" s="37"/>
      <c r="I711" s="37"/>
      <c r="J711" s="19" t="s">
        <v>606</v>
      </c>
      <c r="K711" s="20"/>
      <c r="L711" s="19"/>
    </row>
    <row r="712" spans="1:12" ht="16.5">
      <c r="A712" s="28"/>
      <c r="B712" s="123"/>
      <c r="C712" s="29"/>
      <c r="D712" s="29"/>
      <c r="E712" s="436"/>
      <c r="F712" s="28"/>
      <c r="G712" s="44"/>
      <c r="H712" s="44"/>
      <c r="I712" s="44"/>
      <c r="J712" s="28"/>
      <c r="K712" s="29"/>
      <c r="L712" s="28"/>
    </row>
    <row r="713" spans="1:12" ht="16.5">
      <c r="A713" s="46"/>
      <c r="B713" s="378"/>
      <c r="C713" s="35"/>
      <c r="D713" s="35"/>
      <c r="E713" s="496"/>
      <c r="F713" s="46"/>
      <c r="G713" s="46"/>
      <c r="H713" s="46"/>
      <c r="I713" s="46"/>
      <c r="J713" s="46"/>
      <c r="K713" s="35"/>
      <c r="L713" s="46"/>
    </row>
    <row r="714" spans="1:12" ht="16.5">
      <c r="A714" s="46"/>
      <c r="B714" s="378"/>
      <c r="C714" s="35"/>
      <c r="D714" s="35"/>
      <c r="E714" s="496"/>
      <c r="F714" s="46"/>
      <c r="G714" s="46"/>
      <c r="H714" s="46"/>
      <c r="I714" s="46"/>
      <c r="J714" s="46"/>
      <c r="K714" s="35"/>
      <c r="L714" s="46"/>
    </row>
    <row r="715" spans="1:14" s="276" customFormat="1" ht="20.25">
      <c r="A715" s="625" t="s">
        <v>22</v>
      </c>
      <c r="B715" s="625"/>
      <c r="C715" s="625"/>
      <c r="D715" s="625"/>
      <c r="E715" s="625"/>
      <c r="F715" s="625"/>
      <c r="G715" s="625"/>
      <c r="H715" s="625"/>
      <c r="I715" s="625"/>
      <c r="J715" s="625"/>
      <c r="K715" s="625"/>
      <c r="L715" s="625"/>
      <c r="M715" s="334"/>
      <c r="N715" s="334"/>
    </row>
    <row r="716" spans="1:14" s="276" customFormat="1" ht="20.25">
      <c r="A716" s="625" t="s">
        <v>1388</v>
      </c>
      <c r="B716" s="625"/>
      <c r="C716" s="625"/>
      <c r="D716" s="625"/>
      <c r="E716" s="625"/>
      <c r="F716" s="625"/>
      <c r="G716" s="625"/>
      <c r="H716" s="625"/>
      <c r="I716" s="625"/>
      <c r="J716" s="625"/>
      <c r="K716" s="625"/>
      <c r="L716" s="625"/>
      <c r="M716" s="334"/>
      <c r="N716" s="334"/>
    </row>
    <row r="717" spans="1:14" s="276" customFormat="1" ht="20.25">
      <c r="A717" s="625" t="s">
        <v>285</v>
      </c>
      <c r="B717" s="625"/>
      <c r="C717" s="625"/>
      <c r="D717" s="625"/>
      <c r="E717" s="625"/>
      <c r="F717" s="625"/>
      <c r="G717" s="625"/>
      <c r="H717" s="625"/>
      <c r="I717" s="625"/>
      <c r="J717" s="625"/>
      <c r="K717" s="625"/>
      <c r="L717" s="625"/>
      <c r="M717" s="334"/>
      <c r="N717" s="334"/>
    </row>
    <row r="718" spans="1:12" ht="16.5">
      <c r="A718" s="46"/>
      <c r="B718" s="378"/>
      <c r="C718" s="35"/>
      <c r="D718" s="35"/>
      <c r="E718" s="496"/>
      <c r="F718" s="46"/>
      <c r="G718" s="46"/>
      <c r="H718" s="46"/>
      <c r="I718" s="46"/>
      <c r="J718" s="46"/>
      <c r="K718" s="35"/>
      <c r="L718" s="46"/>
    </row>
    <row r="719" spans="1:12" ht="16.5">
      <c r="A719" s="46"/>
      <c r="B719" s="378"/>
      <c r="C719" s="35"/>
      <c r="D719" s="35"/>
      <c r="E719" s="496"/>
      <c r="F719" s="46"/>
      <c r="G719" s="46"/>
      <c r="H719" s="46"/>
      <c r="I719" s="46"/>
      <c r="J719" s="46"/>
      <c r="K719" s="35"/>
      <c r="L719" s="46"/>
    </row>
    <row r="720" spans="1:12" ht="16.5">
      <c r="A720" s="46"/>
      <c r="B720" s="378"/>
      <c r="C720" s="35"/>
      <c r="D720" s="35"/>
      <c r="E720" s="496"/>
      <c r="F720" s="46"/>
      <c r="G720" s="46"/>
      <c r="H720" s="46"/>
      <c r="I720" s="46"/>
      <c r="J720" s="46"/>
      <c r="K720" s="35"/>
      <c r="L720" s="46"/>
    </row>
    <row r="721" spans="1:12" s="171" customFormat="1" ht="18.75">
      <c r="A721" s="170"/>
      <c r="B721" s="172" t="s">
        <v>682</v>
      </c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</row>
    <row r="722" spans="1:12" s="171" customFormat="1" ht="18.75">
      <c r="A722" s="170"/>
      <c r="B722" s="172" t="s">
        <v>437</v>
      </c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</row>
    <row r="723" spans="1:12" s="118" customFormat="1" ht="18.75">
      <c r="A723" s="626" t="s">
        <v>174</v>
      </c>
      <c r="B723" s="626"/>
      <c r="C723" s="626"/>
      <c r="D723" s="626"/>
      <c r="E723" s="626"/>
      <c r="F723" s="626"/>
      <c r="G723" s="626"/>
      <c r="H723" s="626"/>
      <c r="I723" s="626"/>
      <c r="J723" s="626"/>
      <c r="K723" s="626"/>
      <c r="L723" s="626"/>
    </row>
    <row r="724" spans="1:12" s="118" customFormat="1" ht="18.75">
      <c r="A724" s="627" t="s">
        <v>1499</v>
      </c>
      <c r="B724" s="627"/>
      <c r="C724" s="627"/>
      <c r="D724" s="627"/>
      <c r="E724" s="627"/>
      <c r="F724" s="627"/>
      <c r="G724" s="627"/>
      <c r="H724" s="627"/>
      <c r="I724" s="627"/>
      <c r="J724" s="627"/>
      <c r="K724" s="627"/>
      <c r="L724" s="627"/>
    </row>
    <row r="725" spans="1:12" s="354" customFormat="1" ht="18.75">
      <c r="A725" s="628" t="s">
        <v>24</v>
      </c>
      <c r="B725" s="631" t="s">
        <v>25</v>
      </c>
      <c r="C725" s="634" t="s">
        <v>26</v>
      </c>
      <c r="D725" s="350" t="s">
        <v>27</v>
      </c>
      <c r="E725" s="637" t="s">
        <v>724</v>
      </c>
      <c r="F725" s="637"/>
      <c r="G725" s="637"/>
      <c r="H725" s="637"/>
      <c r="I725" s="638"/>
      <c r="J725" s="352" t="s">
        <v>413</v>
      </c>
      <c r="K725" s="353" t="s">
        <v>725</v>
      </c>
      <c r="L725" s="350" t="s">
        <v>726</v>
      </c>
    </row>
    <row r="726" spans="1:12" s="354" customFormat="1" ht="18.75">
      <c r="A726" s="629"/>
      <c r="B726" s="632"/>
      <c r="C726" s="635"/>
      <c r="D726" s="340" t="s">
        <v>28</v>
      </c>
      <c r="E726" s="351">
        <v>2561</v>
      </c>
      <c r="F726" s="350">
        <v>2562</v>
      </c>
      <c r="G726" s="351">
        <v>2563</v>
      </c>
      <c r="H726" s="351"/>
      <c r="I726" s="350">
        <v>2564</v>
      </c>
      <c r="J726" s="355" t="s">
        <v>414</v>
      </c>
      <c r="K726" s="356" t="s">
        <v>431</v>
      </c>
      <c r="L726" s="340" t="s">
        <v>727</v>
      </c>
    </row>
    <row r="727" spans="1:12" s="354" customFormat="1" ht="18.75">
      <c r="A727" s="630"/>
      <c r="B727" s="633"/>
      <c r="C727" s="636"/>
      <c r="D727" s="357"/>
      <c r="E727" s="358" t="s">
        <v>30</v>
      </c>
      <c r="F727" s="357" t="s">
        <v>30</v>
      </c>
      <c r="G727" s="358" t="s">
        <v>30</v>
      </c>
      <c r="H727" s="358"/>
      <c r="I727" s="357" t="s">
        <v>30</v>
      </c>
      <c r="J727" s="359"/>
      <c r="K727" s="360"/>
      <c r="L727" s="357"/>
    </row>
    <row r="728" spans="1:12" ht="16.5">
      <c r="A728" s="19">
        <v>32</v>
      </c>
      <c r="B728" s="109" t="s">
        <v>1470</v>
      </c>
      <c r="C728" s="32" t="s">
        <v>1471</v>
      </c>
      <c r="D728" s="32" t="s">
        <v>1472</v>
      </c>
      <c r="E728" s="154">
        <v>5000</v>
      </c>
      <c r="F728" s="154">
        <v>5000</v>
      </c>
      <c r="G728" s="154">
        <v>5000</v>
      </c>
      <c r="H728" s="154">
        <v>5000</v>
      </c>
      <c r="I728" s="154">
        <v>5000</v>
      </c>
      <c r="J728" s="18" t="s">
        <v>604</v>
      </c>
      <c r="K728" s="32" t="s">
        <v>1473</v>
      </c>
      <c r="L728" s="18" t="s">
        <v>180</v>
      </c>
    </row>
    <row r="729" spans="1:12" ht="16.5">
      <c r="A729" s="19"/>
      <c r="B729" s="109" t="s">
        <v>1474</v>
      </c>
      <c r="C729" s="20" t="s">
        <v>1475</v>
      </c>
      <c r="D729" s="20" t="s">
        <v>1476</v>
      </c>
      <c r="E729" s="84"/>
      <c r="F729" s="19"/>
      <c r="G729" s="37"/>
      <c r="H729" s="37"/>
      <c r="I729" s="37"/>
      <c r="J729" s="19" t="s">
        <v>338</v>
      </c>
      <c r="K729" s="20" t="s">
        <v>1477</v>
      </c>
      <c r="L729" s="19"/>
    </row>
    <row r="730" spans="1:12" ht="16.5">
      <c r="A730" s="19"/>
      <c r="B730" s="109" t="s">
        <v>1268</v>
      </c>
      <c r="C730" s="20"/>
      <c r="D730" s="20" t="s">
        <v>1479</v>
      </c>
      <c r="E730" s="84"/>
      <c r="F730" s="19"/>
      <c r="G730" s="37"/>
      <c r="H730" s="37"/>
      <c r="I730" s="37"/>
      <c r="J730" s="19" t="s">
        <v>1480</v>
      </c>
      <c r="K730" s="20" t="s">
        <v>1481</v>
      </c>
      <c r="L730" s="19"/>
    </row>
    <row r="731" spans="1:12" ht="16.5">
      <c r="A731" s="19"/>
      <c r="B731" s="109"/>
      <c r="C731" s="20"/>
      <c r="D731" s="20" t="s">
        <v>1482</v>
      </c>
      <c r="E731" s="84"/>
      <c r="F731" s="19"/>
      <c r="G731" s="37"/>
      <c r="H731" s="37"/>
      <c r="I731" s="37"/>
      <c r="J731" s="19" t="s">
        <v>1483</v>
      </c>
      <c r="K731" s="20"/>
      <c r="L731" s="19"/>
    </row>
    <row r="732" spans="1:12" ht="16.5">
      <c r="A732" s="19"/>
      <c r="B732" s="109"/>
      <c r="C732" s="20"/>
      <c r="D732" s="20"/>
      <c r="E732" s="84"/>
      <c r="F732" s="19"/>
      <c r="G732" s="37"/>
      <c r="H732" s="37"/>
      <c r="I732" s="37"/>
      <c r="J732" s="19" t="s">
        <v>1484</v>
      </c>
      <c r="K732" s="20"/>
      <c r="L732" s="19"/>
    </row>
    <row r="733" spans="1:12" ht="16.5">
      <c r="A733" s="28"/>
      <c r="B733" s="123"/>
      <c r="C733" s="29"/>
      <c r="D733" s="29"/>
      <c r="E733" s="436"/>
      <c r="F733" s="28"/>
      <c r="G733" s="44"/>
      <c r="H733" s="44"/>
      <c r="I733" s="44"/>
      <c r="J733" s="28"/>
      <c r="K733" s="29"/>
      <c r="L733" s="28"/>
    </row>
    <row r="734" spans="1:12" ht="16.5">
      <c r="A734" s="19">
        <v>33</v>
      </c>
      <c r="B734" s="109" t="s">
        <v>1485</v>
      </c>
      <c r="C734" s="20" t="s">
        <v>1486</v>
      </c>
      <c r="D734" s="20" t="s">
        <v>1487</v>
      </c>
      <c r="E734" s="84">
        <v>10000</v>
      </c>
      <c r="F734" s="84">
        <v>10000</v>
      </c>
      <c r="G734" s="84">
        <v>10000</v>
      </c>
      <c r="H734" s="84">
        <v>10000</v>
      </c>
      <c r="I734" s="84">
        <v>10000</v>
      </c>
      <c r="J734" s="18" t="s">
        <v>604</v>
      </c>
      <c r="K734" s="20" t="s">
        <v>1488</v>
      </c>
      <c r="L734" s="19" t="s">
        <v>180</v>
      </c>
    </row>
    <row r="735" spans="1:12" ht="16.5">
      <c r="A735" s="19"/>
      <c r="B735" s="109" t="s">
        <v>1489</v>
      </c>
      <c r="C735" s="20" t="s">
        <v>1490</v>
      </c>
      <c r="D735" s="20" t="s">
        <v>1491</v>
      </c>
      <c r="E735" s="84"/>
      <c r="F735" s="19"/>
      <c r="G735" s="37"/>
      <c r="H735" s="19"/>
      <c r="I735" s="37"/>
      <c r="J735" s="19" t="s">
        <v>1492</v>
      </c>
      <c r="K735" s="20" t="s">
        <v>1493</v>
      </c>
      <c r="L735" s="19"/>
    </row>
    <row r="736" spans="1:12" ht="16.5">
      <c r="A736" s="19"/>
      <c r="B736" s="109" t="s">
        <v>1542</v>
      </c>
      <c r="C736" s="20" t="s">
        <v>1494</v>
      </c>
      <c r="D736" s="20"/>
      <c r="E736" s="84"/>
      <c r="F736" s="19"/>
      <c r="G736" s="37"/>
      <c r="H736" s="19"/>
      <c r="I736" s="37"/>
      <c r="J736" s="19" t="s">
        <v>1495</v>
      </c>
      <c r="K736" s="20" t="s">
        <v>1496</v>
      </c>
      <c r="L736" s="19"/>
    </row>
    <row r="737" spans="1:12" ht="16.5">
      <c r="A737" s="19"/>
      <c r="B737" s="109"/>
      <c r="C737" s="35" t="s">
        <v>1497</v>
      </c>
      <c r="D737" s="20"/>
      <c r="E737" s="496"/>
      <c r="F737" s="19"/>
      <c r="G737" s="46"/>
      <c r="H737" s="19"/>
      <c r="I737" s="37"/>
      <c r="J737" s="19" t="s">
        <v>1498</v>
      </c>
      <c r="K737" s="22" t="s">
        <v>27</v>
      </c>
      <c r="L737" s="19"/>
    </row>
    <row r="738" spans="1:12" ht="16.5">
      <c r="A738" s="19"/>
      <c r="B738" s="109"/>
      <c r="C738" s="20"/>
      <c r="D738" s="20"/>
      <c r="E738" s="84"/>
      <c r="F738" s="19"/>
      <c r="G738" s="37"/>
      <c r="H738" s="19"/>
      <c r="I738" s="37"/>
      <c r="J738" s="19"/>
      <c r="K738" s="20"/>
      <c r="L738" s="19"/>
    </row>
    <row r="739" spans="1:12" ht="16.5">
      <c r="A739" s="28"/>
      <c r="B739" s="123"/>
      <c r="C739" s="29"/>
      <c r="D739" s="29"/>
      <c r="E739" s="436"/>
      <c r="F739" s="28"/>
      <c r="G739" s="44"/>
      <c r="H739" s="28"/>
      <c r="I739" s="44"/>
      <c r="J739" s="28"/>
      <c r="K739" s="29"/>
      <c r="L739" s="28"/>
    </row>
    <row r="740" spans="1:12" ht="16.5">
      <c r="A740" s="19">
        <v>34</v>
      </c>
      <c r="B740" s="109" t="s">
        <v>1485</v>
      </c>
      <c r="C740" s="20" t="s">
        <v>1486</v>
      </c>
      <c r="D740" s="20" t="s">
        <v>1487</v>
      </c>
      <c r="E740" s="84">
        <v>8000</v>
      </c>
      <c r="F740" s="84">
        <v>8000</v>
      </c>
      <c r="G740" s="84">
        <v>8000</v>
      </c>
      <c r="H740" s="84">
        <v>8000</v>
      </c>
      <c r="I740" s="84">
        <v>8000</v>
      </c>
      <c r="J740" s="18" t="s">
        <v>604</v>
      </c>
      <c r="K740" s="20" t="s">
        <v>1488</v>
      </c>
      <c r="L740" s="19" t="s">
        <v>180</v>
      </c>
    </row>
    <row r="741" spans="1:12" ht="16.5">
      <c r="A741" s="19"/>
      <c r="B741" s="109" t="s">
        <v>1543</v>
      </c>
      <c r="C741" s="20" t="s">
        <v>1490</v>
      </c>
      <c r="D741" s="20" t="s">
        <v>1491</v>
      </c>
      <c r="E741" s="84"/>
      <c r="F741" s="19"/>
      <c r="G741" s="37"/>
      <c r="H741" s="19"/>
      <c r="I741" s="37"/>
      <c r="J741" s="19" t="s">
        <v>1492</v>
      </c>
      <c r="K741" s="20" t="s">
        <v>1493</v>
      </c>
      <c r="L741" s="19"/>
    </row>
    <row r="742" spans="1:12" ht="16.5">
      <c r="A742" s="19"/>
      <c r="B742" s="109" t="s">
        <v>1544</v>
      </c>
      <c r="C742" s="20" t="s">
        <v>1494</v>
      </c>
      <c r="D742" s="20"/>
      <c r="E742" s="84"/>
      <c r="F742" s="19"/>
      <c r="G742" s="37"/>
      <c r="H742" s="19"/>
      <c r="I742" s="37"/>
      <c r="J742" s="19" t="s">
        <v>1495</v>
      </c>
      <c r="K742" s="20" t="s">
        <v>1496</v>
      </c>
      <c r="L742" s="19"/>
    </row>
    <row r="743" spans="1:12" ht="16.5">
      <c r="A743" s="19"/>
      <c r="B743" s="109"/>
      <c r="C743" s="35" t="s">
        <v>1497</v>
      </c>
      <c r="D743" s="20"/>
      <c r="E743" s="496"/>
      <c r="F743" s="19"/>
      <c r="G743" s="46"/>
      <c r="H743" s="19"/>
      <c r="I743" s="37"/>
      <c r="J743" s="19" t="s">
        <v>1498</v>
      </c>
      <c r="K743" s="22" t="s">
        <v>27</v>
      </c>
      <c r="L743" s="19"/>
    </row>
    <row r="744" spans="1:12" ht="16.5">
      <c r="A744" s="19"/>
      <c r="B744" s="109"/>
      <c r="C744" s="20"/>
      <c r="D744" s="20"/>
      <c r="E744" s="84"/>
      <c r="F744" s="19"/>
      <c r="G744" s="37"/>
      <c r="H744" s="19"/>
      <c r="I744" s="37"/>
      <c r="J744" s="19"/>
      <c r="K744" s="20"/>
      <c r="L744" s="19"/>
    </row>
    <row r="745" spans="1:12" ht="16.5">
      <c r="A745" s="28"/>
      <c r="B745" s="123"/>
      <c r="C745" s="29"/>
      <c r="D745" s="29"/>
      <c r="E745" s="436"/>
      <c r="F745" s="28"/>
      <c r="G745" s="44"/>
      <c r="H745" s="28"/>
      <c r="I745" s="44"/>
      <c r="J745" s="28"/>
      <c r="K745" s="29"/>
      <c r="L745" s="28"/>
    </row>
    <row r="746" spans="1:12" ht="16.5">
      <c r="A746" s="19">
        <v>35</v>
      </c>
      <c r="B746" s="109" t="s">
        <v>1456</v>
      </c>
      <c r="C746" s="32" t="s">
        <v>1457</v>
      </c>
      <c r="D746" s="32" t="s">
        <v>1458</v>
      </c>
      <c r="E746" s="84">
        <v>6000</v>
      </c>
      <c r="F746" s="84">
        <v>6000</v>
      </c>
      <c r="G746" s="84">
        <v>6000</v>
      </c>
      <c r="H746" s="84">
        <v>6000</v>
      </c>
      <c r="I746" s="84">
        <v>6000</v>
      </c>
      <c r="J746" s="18" t="s">
        <v>604</v>
      </c>
      <c r="K746" s="32" t="s">
        <v>1459</v>
      </c>
      <c r="L746" s="18" t="s">
        <v>180</v>
      </c>
    </row>
    <row r="747" spans="1:12" ht="16.5">
      <c r="A747" s="19"/>
      <c r="B747" s="109" t="s">
        <v>1545</v>
      </c>
      <c r="C747" s="20" t="s">
        <v>1461</v>
      </c>
      <c r="D747" s="20" t="s">
        <v>1462</v>
      </c>
      <c r="E747" s="84"/>
      <c r="F747" s="19"/>
      <c r="G747" s="37"/>
      <c r="H747" s="37"/>
      <c r="I747" s="37"/>
      <c r="J747" s="19" t="s">
        <v>1463</v>
      </c>
      <c r="K747" s="20" t="s">
        <v>1464</v>
      </c>
      <c r="L747" s="19"/>
    </row>
    <row r="748" spans="1:12" ht="16.5">
      <c r="A748" s="19"/>
      <c r="B748" s="109"/>
      <c r="C748" s="20" t="s">
        <v>1465</v>
      </c>
      <c r="D748" s="20" t="s">
        <v>1466</v>
      </c>
      <c r="E748" s="84"/>
      <c r="F748" s="19"/>
      <c r="G748" s="37"/>
      <c r="H748" s="37"/>
      <c r="I748" s="37"/>
      <c r="J748" s="19" t="s">
        <v>1467</v>
      </c>
      <c r="K748" s="20" t="s">
        <v>1468</v>
      </c>
      <c r="L748" s="19"/>
    </row>
    <row r="749" spans="1:12" ht="16.5">
      <c r="A749" s="19"/>
      <c r="B749" s="109"/>
      <c r="C749" s="20"/>
      <c r="D749" s="20" t="s">
        <v>1469</v>
      </c>
      <c r="E749" s="84"/>
      <c r="F749" s="19"/>
      <c r="G749" s="37"/>
      <c r="H749" s="37"/>
      <c r="I749" s="37"/>
      <c r="J749" s="19" t="s">
        <v>606</v>
      </c>
      <c r="K749" s="20"/>
      <c r="L749" s="19"/>
    </row>
    <row r="750" spans="1:12" ht="16.5">
      <c r="A750" s="19"/>
      <c r="B750" s="109"/>
      <c r="C750" s="20"/>
      <c r="D750" s="20"/>
      <c r="E750" s="84"/>
      <c r="F750" s="19"/>
      <c r="G750" s="37"/>
      <c r="H750" s="37"/>
      <c r="I750" s="37"/>
      <c r="J750" s="19"/>
      <c r="K750" s="20"/>
      <c r="L750" s="19"/>
    </row>
    <row r="751" spans="1:12" ht="16.5">
      <c r="A751" s="28"/>
      <c r="B751" s="123"/>
      <c r="C751" s="29"/>
      <c r="D751" s="29"/>
      <c r="E751" s="436"/>
      <c r="F751" s="28"/>
      <c r="G751" s="44"/>
      <c r="H751" s="44"/>
      <c r="I751" s="44"/>
      <c r="J751" s="28"/>
      <c r="K751" s="29"/>
      <c r="L751" s="28"/>
    </row>
    <row r="752" spans="1:12" ht="16.5">
      <c r="A752" s="46"/>
      <c r="B752" s="378"/>
      <c r="C752" s="35"/>
      <c r="D752" s="35"/>
      <c r="E752" s="496"/>
      <c r="F752" s="46"/>
      <c r="G752" s="46"/>
      <c r="H752" s="46"/>
      <c r="I752" s="46"/>
      <c r="J752" s="46"/>
      <c r="K752" s="35"/>
      <c r="L752" s="46"/>
    </row>
    <row r="753" spans="1:14" s="276" customFormat="1" ht="20.25">
      <c r="A753" s="625" t="s">
        <v>22</v>
      </c>
      <c r="B753" s="625"/>
      <c r="C753" s="625"/>
      <c r="D753" s="625"/>
      <c r="E753" s="625"/>
      <c r="F753" s="625"/>
      <c r="G753" s="625"/>
      <c r="H753" s="625"/>
      <c r="I753" s="625"/>
      <c r="J753" s="625"/>
      <c r="K753" s="625"/>
      <c r="L753" s="625"/>
      <c r="M753" s="334"/>
      <c r="N753" s="334"/>
    </row>
    <row r="754" spans="1:14" s="276" customFormat="1" ht="20.25">
      <c r="A754" s="625" t="s">
        <v>1388</v>
      </c>
      <c r="B754" s="625"/>
      <c r="C754" s="625"/>
      <c r="D754" s="625"/>
      <c r="E754" s="625"/>
      <c r="F754" s="625"/>
      <c r="G754" s="625"/>
      <c r="H754" s="625"/>
      <c r="I754" s="625"/>
      <c r="J754" s="625"/>
      <c r="K754" s="625"/>
      <c r="L754" s="625"/>
      <c r="M754" s="334"/>
      <c r="N754" s="334"/>
    </row>
    <row r="755" spans="1:14" s="276" customFormat="1" ht="20.25">
      <c r="A755" s="625" t="s">
        <v>285</v>
      </c>
      <c r="B755" s="625"/>
      <c r="C755" s="625"/>
      <c r="D755" s="625"/>
      <c r="E755" s="625"/>
      <c r="F755" s="625"/>
      <c r="G755" s="625"/>
      <c r="H755" s="625"/>
      <c r="I755" s="625"/>
      <c r="J755" s="625"/>
      <c r="K755" s="625"/>
      <c r="L755" s="625"/>
      <c r="M755" s="334"/>
      <c r="N755" s="334"/>
    </row>
    <row r="756" spans="1:12" ht="16.5">
      <c r="A756" s="46"/>
      <c r="B756" s="378"/>
      <c r="C756" s="35"/>
      <c r="D756" s="35"/>
      <c r="E756" s="496"/>
      <c r="F756" s="46"/>
      <c r="G756" s="46"/>
      <c r="H756" s="46"/>
      <c r="I756" s="46"/>
      <c r="J756" s="46"/>
      <c r="K756" s="35"/>
      <c r="L756" s="46"/>
    </row>
    <row r="757" spans="1:12" ht="16.5">
      <c r="A757" s="46"/>
      <c r="B757" s="378"/>
      <c r="C757" s="35"/>
      <c r="D757" s="35"/>
      <c r="E757" s="496"/>
      <c r="F757" s="46"/>
      <c r="G757" s="46"/>
      <c r="H757" s="46"/>
      <c r="I757" s="46"/>
      <c r="J757" s="46"/>
      <c r="K757" s="35"/>
      <c r="L757" s="46"/>
    </row>
    <row r="758" spans="1:12" s="171" customFormat="1" ht="18.75">
      <c r="A758" s="170"/>
      <c r="B758" s="172" t="s">
        <v>682</v>
      </c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</row>
    <row r="759" spans="1:12" s="171" customFormat="1" ht="18.75">
      <c r="A759" s="170"/>
      <c r="B759" s="172" t="s">
        <v>437</v>
      </c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</row>
    <row r="760" spans="1:12" s="118" customFormat="1" ht="18.75">
      <c r="A760" s="626" t="s">
        <v>174</v>
      </c>
      <c r="B760" s="626"/>
      <c r="C760" s="626"/>
      <c r="D760" s="626"/>
      <c r="E760" s="626"/>
      <c r="F760" s="626"/>
      <c r="G760" s="626"/>
      <c r="H760" s="626"/>
      <c r="I760" s="626"/>
      <c r="J760" s="626"/>
      <c r="K760" s="626"/>
      <c r="L760" s="626"/>
    </row>
    <row r="761" spans="1:12" s="118" customFormat="1" ht="18.75">
      <c r="A761" s="627" t="s">
        <v>1499</v>
      </c>
      <c r="B761" s="627"/>
      <c r="C761" s="627"/>
      <c r="D761" s="627"/>
      <c r="E761" s="627"/>
      <c r="F761" s="627"/>
      <c r="G761" s="627"/>
      <c r="H761" s="627"/>
      <c r="I761" s="627"/>
      <c r="J761" s="627"/>
      <c r="K761" s="627"/>
      <c r="L761" s="627"/>
    </row>
    <row r="762" spans="1:12" s="354" customFormat="1" ht="18.75">
      <c r="A762" s="628" t="s">
        <v>24</v>
      </c>
      <c r="B762" s="631" t="s">
        <v>25</v>
      </c>
      <c r="C762" s="634" t="s">
        <v>26</v>
      </c>
      <c r="D762" s="350" t="s">
        <v>27</v>
      </c>
      <c r="E762" s="637" t="s">
        <v>724</v>
      </c>
      <c r="F762" s="637"/>
      <c r="G762" s="637"/>
      <c r="H762" s="637"/>
      <c r="I762" s="638"/>
      <c r="J762" s="352" t="s">
        <v>413</v>
      </c>
      <c r="K762" s="353" t="s">
        <v>725</v>
      </c>
      <c r="L762" s="350" t="s">
        <v>726</v>
      </c>
    </row>
    <row r="763" spans="1:12" s="354" customFormat="1" ht="18.75">
      <c r="A763" s="629"/>
      <c r="B763" s="632"/>
      <c r="C763" s="635"/>
      <c r="D763" s="340" t="s">
        <v>28</v>
      </c>
      <c r="E763" s="351">
        <v>2561</v>
      </c>
      <c r="F763" s="350">
        <v>2562</v>
      </c>
      <c r="G763" s="351">
        <v>2563</v>
      </c>
      <c r="H763" s="351"/>
      <c r="I763" s="350">
        <v>2564</v>
      </c>
      <c r="J763" s="355" t="s">
        <v>414</v>
      </c>
      <c r="K763" s="356" t="s">
        <v>431</v>
      </c>
      <c r="L763" s="340" t="s">
        <v>727</v>
      </c>
    </row>
    <row r="764" spans="1:12" s="354" customFormat="1" ht="18.75">
      <c r="A764" s="630"/>
      <c r="B764" s="633"/>
      <c r="C764" s="636"/>
      <c r="D764" s="357"/>
      <c r="E764" s="358" t="s">
        <v>30</v>
      </c>
      <c r="F764" s="357" t="s">
        <v>30</v>
      </c>
      <c r="G764" s="358" t="s">
        <v>30</v>
      </c>
      <c r="H764" s="358"/>
      <c r="I764" s="357" t="s">
        <v>30</v>
      </c>
      <c r="J764" s="359"/>
      <c r="K764" s="360"/>
      <c r="L764" s="357"/>
    </row>
    <row r="765" spans="1:12" ht="16.5">
      <c r="A765" s="19">
        <v>36</v>
      </c>
      <c r="B765" s="109" t="s">
        <v>1470</v>
      </c>
      <c r="C765" s="32" t="s">
        <v>1471</v>
      </c>
      <c r="D765" s="32" t="s">
        <v>1472</v>
      </c>
      <c r="E765" s="154">
        <v>6000</v>
      </c>
      <c r="F765" s="154">
        <v>6000</v>
      </c>
      <c r="G765" s="154">
        <v>6000</v>
      </c>
      <c r="H765" s="154">
        <v>6000</v>
      </c>
      <c r="I765" s="154">
        <v>6000</v>
      </c>
      <c r="J765" s="18" t="s">
        <v>604</v>
      </c>
      <c r="K765" s="32" t="s">
        <v>1473</v>
      </c>
      <c r="L765" s="18" t="s">
        <v>180</v>
      </c>
    </row>
    <row r="766" spans="1:12" ht="16.5">
      <c r="A766" s="19"/>
      <c r="B766" s="109" t="s">
        <v>1474</v>
      </c>
      <c r="C766" s="20" t="s">
        <v>1475</v>
      </c>
      <c r="D766" s="20" t="s">
        <v>1476</v>
      </c>
      <c r="E766" s="84"/>
      <c r="F766" s="19"/>
      <c r="G766" s="37"/>
      <c r="H766" s="37"/>
      <c r="I766" s="37"/>
      <c r="J766" s="19" t="s">
        <v>338</v>
      </c>
      <c r="K766" s="20" t="s">
        <v>1477</v>
      </c>
      <c r="L766" s="19"/>
    </row>
    <row r="767" spans="1:12" ht="16.5">
      <c r="A767" s="19"/>
      <c r="B767" s="109" t="s">
        <v>1546</v>
      </c>
      <c r="C767" s="20"/>
      <c r="D767" s="20" t="s">
        <v>1479</v>
      </c>
      <c r="E767" s="84"/>
      <c r="F767" s="19"/>
      <c r="G767" s="37"/>
      <c r="H767" s="37"/>
      <c r="I767" s="37"/>
      <c r="J767" s="19" t="s">
        <v>1480</v>
      </c>
      <c r="K767" s="20" t="s">
        <v>1481</v>
      </c>
      <c r="L767" s="19"/>
    </row>
    <row r="768" spans="1:12" ht="16.5">
      <c r="A768" s="19"/>
      <c r="B768" s="109"/>
      <c r="C768" s="20"/>
      <c r="D768" s="20" t="s">
        <v>1482</v>
      </c>
      <c r="E768" s="84"/>
      <c r="F768" s="19"/>
      <c r="G768" s="37"/>
      <c r="H768" s="37"/>
      <c r="I768" s="37"/>
      <c r="J768" s="19" t="s">
        <v>1483</v>
      </c>
      <c r="K768" s="20"/>
      <c r="L768" s="19"/>
    </row>
    <row r="769" spans="1:12" ht="16.5">
      <c r="A769" s="19"/>
      <c r="B769" s="109"/>
      <c r="C769" s="20"/>
      <c r="D769" s="20"/>
      <c r="E769" s="84"/>
      <c r="F769" s="19"/>
      <c r="G769" s="37"/>
      <c r="H769" s="37"/>
      <c r="I769" s="37"/>
      <c r="J769" s="19" t="s">
        <v>1484</v>
      </c>
      <c r="K769" s="20"/>
      <c r="L769" s="19"/>
    </row>
    <row r="770" spans="1:12" ht="16.5">
      <c r="A770" s="28"/>
      <c r="B770" s="123"/>
      <c r="C770" s="29"/>
      <c r="D770" s="29"/>
      <c r="E770" s="436"/>
      <c r="F770" s="28"/>
      <c r="G770" s="44"/>
      <c r="H770" s="44"/>
      <c r="I770" s="44"/>
      <c r="J770" s="28"/>
      <c r="K770" s="29"/>
      <c r="L770" s="28"/>
    </row>
    <row r="771" spans="1:12" ht="16.5">
      <c r="A771" s="19">
        <v>37</v>
      </c>
      <c r="B771" s="109" t="s">
        <v>1485</v>
      </c>
      <c r="C771" s="20" t="s">
        <v>1486</v>
      </c>
      <c r="D771" s="20" t="s">
        <v>1487</v>
      </c>
      <c r="E771" s="84">
        <v>10000</v>
      </c>
      <c r="F771" s="84">
        <v>10000</v>
      </c>
      <c r="G771" s="84">
        <v>10000</v>
      </c>
      <c r="H771" s="84">
        <v>10000</v>
      </c>
      <c r="I771" s="84">
        <v>10000</v>
      </c>
      <c r="J771" s="18" t="s">
        <v>604</v>
      </c>
      <c r="K771" s="20" t="s">
        <v>1488</v>
      </c>
      <c r="L771" s="19" t="s">
        <v>180</v>
      </c>
    </row>
    <row r="772" spans="1:12" ht="16.5">
      <c r="A772" s="19"/>
      <c r="B772" s="109" t="s">
        <v>1543</v>
      </c>
      <c r="C772" s="20" t="s">
        <v>1490</v>
      </c>
      <c r="D772" s="20" t="s">
        <v>1491</v>
      </c>
      <c r="E772" s="84"/>
      <c r="F772" s="19"/>
      <c r="G772" s="37"/>
      <c r="H772" s="19"/>
      <c r="I772" s="37"/>
      <c r="J772" s="19" t="s">
        <v>1492</v>
      </c>
      <c r="K772" s="20" t="s">
        <v>1493</v>
      </c>
      <c r="L772" s="19"/>
    </row>
    <row r="773" spans="1:12" ht="16.5">
      <c r="A773" s="19"/>
      <c r="B773" s="109" t="s">
        <v>1547</v>
      </c>
      <c r="C773" s="20" t="s">
        <v>1494</v>
      </c>
      <c r="D773" s="20"/>
      <c r="E773" s="84"/>
      <c r="F773" s="19"/>
      <c r="G773" s="37"/>
      <c r="H773" s="19"/>
      <c r="I773" s="37"/>
      <c r="J773" s="19" t="s">
        <v>1495</v>
      </c>
      <c r="K773" s="20" t="s">
        <v>1496</v>
      </c>
      <c r="L773" s="19"/>
    </row>
    <row r="774" spans="1:12" ht="16.5">
      <c r="A774" s="19"/>
      <c r="B774" s="109"/>
      <c r="C774" s="35" t="s">
        <v>1497</v>
      </c>
      <c r="D774" s="20"/>
      <c r="E774" s="496"/>
      <c r="F774" s="19"/>
      <c r="G774" s="46"/>
      <c r="H774" s="19"/>
      <c r="I774" s="37"/>
      <c r="J774" s="19" t="s">
        <v>1498</v>
      </c>
      <c r="K774" s="22" t="s">
        <v>27</v>
      </c>
      <c r="L774" s="19"/>
    </row>
    <row r="775" spans="1:12" ht="16.5">
      <c r="A775" s="19"/>
      <c r="B775" s="109"/>
      <c r="C775" s="20"/>
      <c r="D775" s="20"/>
      <c r="E775" s="84"/>
      <c r="F775" s="19"/>
      <c r="G775" s="37"/>
      <c r="H775" s="19"/>
      <c r="I775" s="37"/>
      <c r="J775" s="19"/>
      <c r="K775" s="20"/>
      <c r="L775" s="19"/>
    </row>
    <row r="776" spans="1:12" ht="16.5">
      <c r="A776" s="28"/>
      <c r="B776" s="123"/>
      <c r="C776" s="29"/>
      <c r="D776" s="29"/>
      <c r="E776" s="436"/>
      <c r="F776" s="28"/>
      <c r="G776" s="44"/>
      <c r="H776" s="28"/>
      <c r="I776" s="44"/>
      <c r="J776" s="28"/>
      <c r="K776" s="29"/>
      <c r="L776" s="28"/>
    </row>
    <row r="777" spans="1:12" ht="16.5">
      <c r="A777" s="19">
        <v>38</v>
      </c>
      <c r="B777" s="109" t="s">
        <v>1456</v>
      </c>
      <c r="C777" s="32" t="s">
        <v>1457</v>
      </c>
      <c r="D777" s="32" t="s">
        <v>1458</v>
      </c>
      <c r="E777" s="84">
        <v>5000</v>
      </c>
      <c r="F777" s="84">
        <v>5000</v>
      </c>
      <c r="G777" s="84">
        <v>5000</v>
      </c>
      <c r="H777" s="84">
        <v>5000</v>
      </c>
      <c r="I777" s="84">
        <v>5000</v>
      </c>
      <c r="J777" s="18" t="s">
        <v>604</v>
      </c>
      <c r="K777" s="32" t="s">
        <v>1459</v>
      </c>
      <c r="L777" s="18" t="s">
        <v>180</v>
      </c>
    </row>
    <row r="778" spans="1:12" ht="16.5">
      <c r="A778" s="19"/>
      <c r="B778" s="109" t="s">
        <v>1548</v>
      </c>
      <c r="C778" s="20" t="s">
        <v>1461</v>
      </c>
      <c r="D778" s="20" t="s">
        <v>1462</v>
      </c>
      <c r="E778" s="84"/>
      <c r="F778" s="19"/>
      <c r="G778" s="37"/>
      <c r="H778" s="37"/>
      <c r="I778" s="37"/>
      <c r="J778" s="19" t="s">
        <v>1463</v>
      </c>
      <c r="K778" s="20" t="s">
        <v>1464</v>
      </c>
      <c r="L778" s="19"/>
    </row>
    <row r="779" spans="1:12" ht="16.5">
      <c r="A779" s="19"/>
      <c r="B779" s="109"/>
      <c r="C779" s="20" t="s">
        <v>1465</v>
      </c>
      <c r="D779" s="20" t="s">
        <v>1466</v>
      </c>
      <c r="E779" s="84"/>
      <c r="F779" s="19"/>
      <c r="G779" s="37"/>
      <c r="H779" s="37"/>
      <c r="I779" s="37"/>
      <c r="J779" s="19" t="s">
        <v>1467</v>
      </c>
      <c r="K779" s="20" t="s">
        <v>1468</v>
      </c>
      <c r="L779" s="19"/>
    </row>
    <row r="780" spans="1:12" ht="16.5">
      <c r="A780" s="19"/>
      <c r="B780" s="109"/>
      <c r="C780" s="20"/>
      <c r="D780" s="20" t="s">
        <v>1469</v>
      </c>
      <c r="E780" s="84"/>
      <c r="F780" s="19"/>
      <c r="G780" s="37"/>
      <c r="H780" s="37"/>
      <c r="I780" s="37"/>
      <c r="J780" s="19" t="s">
        <v>606</v>
      </c>
      <c r="K780" s="20"/>
      <c r="L780" s="19"/>
    </row>
    <row r="781" spans="1:12" ht="16.5">
      <c r="A781" s="19"/>
      <c r="B781" s="109"/>
      <c r="C781" s="20"/>
      <c r="D781" s="20"/>
      <c r="E781" s="84"/>
      <c r="F781" s="19"/>
      <c r="G781" s="37"/>
      <c r="H781" s="37"/>
      <c r="I781" s="37"/>
      <c r="J781" s="19"/>
      <c r="K781" s="20"/>
      <c r="L781" s="19"/>
    </row>
    <row r="782" spans="1:12" ht="16.5">
      <c r="A782" s="28"/>
      <c r="B782" s="123"/>
      <c r="C782" s="29"/>
      <c r="D782" s="29"/>
      <c r="E782" s="436"/>
      <c r="F782" s="28"/>
      <c r="G782" s="44"/>
      <c r="H782" s="44"/>
      <c r="I782" s="44"/>
      <c r="J782" s="28"/>
      <c r="K782" s="29"/>
      <c r="L782" s="28"/>
    </row>
    <row r="783" spans="1:12" ht="16.5">
      <c r="A783" s="19">
        <v>39</v>
      </c>
      <c r="B783" s="109" t="s">
        <v>1470</v>
      </c>
      <c r="C783" s="32" t="s">
        <v>1471</v>
      </c>
      <c r="D783" s="32" t="s">
        <v>1472</v>
      </c>
      <c r="E783" s="154">
        <v>5000</v>
      </c>
      <c r="F783" s="154">
        <v>5000</v>
      </c>
      <c r="G783" s="154">
        <v>5000</v>
      </c>
      <c r="H783" s="154">
        <v>5000</v>
      </c>
      <c r="I783" s="154">
        <v>5000</v>
      </c>
      <c r="J783" s="18" t="s">
        <v>604</v>
      </c>
      <c r="K783" s="32" t="s">
        <v>1473</v>
      </c>
      <c r="L783" s="18" t="s">
        <v>180</v>
      </c>
    </row>
    <row r="784" spans="1:12" ht="16.5">
      <c r="A784" s="19"/>
      <c r="B784" s="109" t="s">
        <v>1474</v>
      </c>
      <c r="C784" s="20" t="s">
        <v>1475</v>
      </c>
      <c r="D784" s="20" t="s">
        <v>1476</v>
      </c>
      <c r="E784" s="84"/>
      <c r="F784" s="19"/>
      <c r="G784" s="37"/>
      <c r="H784" s="37"/>
      <c r="I784" s="37"/>
      <c r="J784" s="19" t="s">
        <v>338</v>
      </c>
      <c r="K784" s="20" t="s">
        <v>1477</v>
      </c>
      <c r="L784" s="19"/>
    </row>
    <row r="785" spans="1:12" ht="16.5">
      <c r="A785" s="19"/>
      <c r="B785" s="109" t="s">
        <v>1549</v>
      </c>
      <c r="C785" s="20"/>
      <c r="D785" s="20" t="s">
        <v>1479</v>
      </c>
      <c r="E785" s="84"/>
      <c r="F785" s="19"/>
      <c r="G785" s="37"/>
      <c r="H785" s="37"/>
      <c r="I785" s="37"/>
      <c r="J785" s="19" t="s">
        <v>1480</v>
      </c>
      <c r="K785" s="20" t="s">
        <v>1481</v>
      </c>
      <c r="L785" s="19"/>
    </row>
    <row r="786" spans="1:12" ht="16.5">
      <c r="A786" s="19"/>
      <c r="B786" s="109"/>
      <c r="C786" s="20"/>
      <c r="D786" s="20" t="s">
        <v>1482</v>
      </c>
      <c r="E786" s="84"/>
      <c r="F786" s="19"/>
      <c r="G786" s="37"/>
      <c r="H786" s="37"/>
      <c r="I786" s="37"/>
      <c r="J786" s="19" t="s">
        <v>1483</v>
      </c>
      <c r="K786" s="20"/>
      <c r="L786" s="19"/>
    </row>
    <row r="787" spans="1:12" ht="16.5">
      <c r="A787" s="19"/>
      <c r="B787" s="109"/>
      <c r="C787" s="20"/>
      <c r="D787" s="20"/>
      <c r="E787" s="84"/>
      <c r="F787" s="19"/>
      <c r="G787" s="37"/>
      <c r="H787" s="37"/>
      <c r="I787" s="37"/>
      <c r="J787" s="19" t="s">
        <v>1484</v>
      </c>
      <c r="K787" s="20"/>
      <c r="L787" s="19"/>
    </row>
    <row r="788" spans="1:12" ht="16.5">
      <c r="A788" s="28"/>
      <c r="B788" s="123"/>
      <c r="C788" s="29"/>
      <c r="D788" s="29"/>
      <c r="E788" s="436"/>
      <c r="F788" s="28"/>
      <c r="G788" s="44"/>
      <c r="H788" s="44"/>
      <c r="I788" s="44"/>
      <c r="J788" s="28"/>
      <c r="K788" s="29"/>
      <c r="L788" s="28"/>
    </row>
    <row r="789" spans="1:12" ht="16.5">
      <c r="A789" s="46"/>
      <c r="B789" s="378"/>
      <c r="C789" s="35"/>
      <c r="D789" s="35"/>
      <c r="E789" s="496"/>
      <c r="F789" s="46"/>
      <c r="G789" s="46"/>
      <c r="H789" s="46"/>
      <c r="I789" s="46"/>
      <c r="J789" s="46"/>
      <c r="K789" s="35"/>
      <c r="L789" s="46"/>
    </row>
    <row r="790" spans="1:12" ht="16.5">
      <c r="A790" s="46"/>
      <c r="B790" s="378"/>
      <c r="C790" s="35"/>
      <c r="D790" s="35"/>
      <c r="E790" s="496"/>
      <c r="F790" s="46"/>
      <c r="G790" s="46"/>
      <c r="H790" s="46"/>
      <c r="I790" s="46"/>
      <c r="J790" s="46"/>
      <c r="K790" s="35"/>
      <c r="L790" s="46"/>
    </row>
    <row r="791" spans="1:12" ht="16.5">
      <c r="A791" s="46"/>
      <c r="B791" s="378"/>
      <c r="C791" s="35"/>
      <c r="D791" s="35"/>
      <c r="E791" s="496"/>
      <c r="F791" s="46"/>
      <c r="G791" s="46"/>
      <c r="H791" s="46"/>
      <c r="I791" s="46"/>
      <c r="J791" s="46"/>
      <c r="K791" s="35"/>
      <c r="L791" s="46"/>
    </row>
    <row r="792" spans="1:14" s="276" customFormat="1" ht="20.25">
      <c r="A792" s="625" t="s">
        <v>22</v>
      </c>
      <c r="B792" s="625"/>
      <c r="C792" s="625"/>
      <c r="D792" s="625"/>
      <c r="E792" s="625"/>
      <c r="F792" s="625"/>
      <c r="G792" s="625"/>
      <c r="H792" s="625"/>
      <c r="I792" s="625"/>
      <c r="J792" s="625"/>
      <c r="K792" s="625"/>
      <c r="L792" s="625"/>
      <c r="M792" s="334"/>
      <c r="N792" s="334"/>
    </row>
    <row r="793" spans="1:14" s="276" customFormat="1" ht="20.25">
      <c r="A793" s="625" t="s">
        <v>1388</v>
      </c>
      <c r="B793" s="625"/>
      <c r="C793" s="625"/>
      <c r="D793" s="625"/>
      <c r="E793" s="625"/>
      <c r="F793" s="625"/>
      <c r="G793" s="625"/>
      <c r="H793" s="625"/>
      <c r="I793" s="625"/>
      <c r="J793" s="625"/>
      <c r="K793" s="625"/>
      <c r="L793" s="625"/>
      <c r="M793" s="334"/>
      <c r="N793" s="334"/>
    </row>
    <row r="794" spans="1:14" s="276" customFormat="1" ht="20.25">
      <c r="A794" s="625" t="s">
        <v>285</v>
      </c>
      <c r="B794" s="625"/>
      <c r="C794" s="625"/>
      <c r="D794" s="625"/>
      <c r="E794" s="625"/>
      <c r="F794" s="625"/>
      <c r="G794" s="625"/>
      <c r="H794" s="625"/>
      <c r="I794" s="625"/>
      <c r="J794" s="625"/>
      <c r="K794" s="625"/>
      <c r="L794" s="625"/>
      <c r="M794" s="334"/>
      <c r="N794" s="334"/>
    </row>
    <row r="795" spans="1:12" ht="16.5">
      <c r="A795" s="46"/>
      <c r="B795" s="378"/>
      <c r="C795" s="35"/>
      <c r="D795" s="35"/>
      <c r="E795" s="496"/>
      <c r="F795" s="46"/>
      <c r="G795" s="46"/>
      <c r="H795" s="46"/>
      <c r="I795" s="46"/>
      <c r="J795" s="46"/>
      <c r="K795" s="35"/>
      <c r="L795" s="46"/>
    </row>
    <row r="796" spans="1:12" ht="16.5">
      <c r="A796" s="46"/>
      <c r="B796" s="378"/>
      <c r="C796" s="35"/>
      <c r="D796" s="35"/>
      <c r="E796" s="496"/>
      <c r="F796" s="46"/>
      <c r="G796" s="46"/>
      <c r="H796" s="46"/>
      <c r="I796" s="46"/>
      <c r="J796" s="46"/>
      <c r="K796" s="35"/>
      <c r="L796" s="46"/>
    </row>
    <row r="797" spans="1:12" s="171" customFormat="1" ht="18.75">
      <c r="A797" s="170"/>
      <c r="B797" s="172" t="s">
        <v>682</v>
      </c>
      <c r="C797" s="170"/>
      <c r="D797" s="170"/>
      <c r="E797" s="170"/>
      <c r="F797" s="170"/>
      <c r="G797" s="170"/>
      <c r="H797" s="170"/>
      <c r="I797" s="170"/>
      <c r="J797" s="170"/>
      <c r="K797" s="170"/>
      <c r="L797" s="170"/>
    </row>
    <row r="798" spans="1:12" s="171" customFormat="1" ht="18.75">
      <c r="A798" s="170"/>
      <c r="B798" s="172" t="s">
        <v>437</v>
      </c>
      <c r="C798" s="170"/>
      <c r="D798" s="170"/>
      <c r="E798" s="170"/>
      <c r="F798" s="170"/>
      <c r="G798" s="170"/>
      <c r="H798" s="170"/>
      <c r="I798" s="170"/>
      <c r="J798" s="170"/>
      <c r="K798" s="170"/>
      <c r="L798" s="170"/>
    </row>
    <row r="799" spans="1:12" s="118" customFormat="1" ht="18.75">
      <c r="A799" s="626" t="s">
        <v>174</v>
      </c>
      <c r="B799" s="626"/>
      <c r="C799" s="626"/>
      <c r="D799" s="626"/>
      <c r="E799" s="626"/>
      <c r="F799" s="626"/>
      <c r="G799" s="626"/>
      <c r="H799" s="626"/>
      <c r="I799" s="626"/>
      <c r="J799" s="626"/>
      <c r="K799" s="626"/>
      <c r="L799" s="626"/>
    </row>
    <row r="800" spans="1:12" s="118" customFormat="1" ht="18.75">
      <c r="A800" s="627" t="s">
        <v>1499</v>
      </c>
      <c r="B800" s="627"/>
      <c r="C800" s="627"/>
      <c r="D800" s="627"/>
      <c r="E800" s="627"/>
      <c r="F800" s="627"/>
      <c r="G800" s="627"/>
      <c r="H800" s="627"/>
      <c r="I800" s="627"/>
      <c r="J800" s="627"/>
      <c r="K800" s="627"/>
      <c r="L800" s="627"/>
    </row>
    <row r="801" spans="1:12" s="354" customFormat="1" ht="18.75">
      <c r="A801" s="628" t="s">
        <v>24</v>
      </c>
      <c r="B801" s="631" t="s">
        <v>25</v>
      </c>
      <c r="C801" s="634" t="s">
        <v>26</v>
      </c>
      <c r="D801" s="350" t="s">
        <v>27</v>
      </c>
      <c r="E801" s="637" t="s">
        <v>724</v>
      </c>
      <c r="F801" s="637"/>
      <c r="G801" s="637"/>
      <c r="H801" s="637"/>
      <c r="I801" s="638"/>
      <c r="J801" s="352" t="s">
        <v>413</v>
      </c>
      <c r="K801" s="353" t="s">
        <v>725</v>
      </c>
      <c r="L801" s="350" t="s">
        <v>726</v>
      </c>
    </row>
    <row r="802" spans="1:12" s="354" customFormat="1" ht="18.75">
      <c r="A802" s="629"/>
      <c r="B802" s="632"/>
      <c r="C802" s="635"/>
      <c r="D802" s="340" t="s">
        <v>28</v>
      </c>
      <c r="E802" s="351">
        <v>2561</v>
      </c>
      <c r="F802" s="350">
        <v>2562</v>
      </c>
      <c r="G802" s="351">
        <v>2563</v>
      </c>
      <c r="H802" s="351"/>
      <c r="I802" s="350">
        <v>2564</v>
      </c>
      <c r="J802" s="355" t="s">
        <v>414</v>
      </c>
      <c r="K802" s="356" t="s">
        <v>431</v>
      </c>
      <c r="L802" s="340" t="s">
        <v>727</v>
      </c>
    </row>
    <row r="803" spans="1:12" s="354" customFormat="1" ht="18.75">
      <c r="A803" s="630"/>
      <c r="B803" s="633"/>
      <c r="C803" s="636"/>
      <c r="D803" s="357"/>
      <c r="E803" s="358" t="s">
        <v>30</v>
      </c>
      <c r="F803" s="357" t="s">
        <v>30</v>
      </c>
      <c r="G803" s="358" t="s">
        <v>30</v>
      </c>
      <c r="H803" s="358"/>
      <c r="I803" s="357" t="s">
        <v>30</v>
      </c>
      <c r="J803" s="359"/>
      <c r="K803" s="360"/>
      <c r="L803" s="357"/>
    </row>
    <row r="804" spans="1:12" ht="16.5">
      <c r="A804" s="19">
        <v>40</v>
      </c>
      <c r="B804" s="109" t="s">
        <v>1456</v>
      </c>
      <c r="C804" s="32" t="s">
        <v>1457</v>
      </c>
      <c r="D804" s="32" t="s">
        <v>1458</v>
      </c>
      <c r="E804" s="84">
        <v>5000</v>
      </c>
      <c r="F804" s="84">
        <v>5000</v>
      </c>
      <c r="G804" s="84">
        <v>5000</v>
      </c>
      <c r="H804" s="84">
        <v>5000</v>
      </c>
      <c r="I804" s="84">
        <v>5000</v>
      </c>
      <c r="J804" s="18" t="s">
        <v>604</v>
      </c>
      <c r="K804" s="32" t="s">
        <v>1459</v>
      </c>
      <c r="L804" s="18" t="s">
        <v>180</v>
      </c>
    </row>
    <row r="805" spans="1:12" ht="16.5">
      <c r="A805" s="19"/>
      <c r="B805" s="109" t="s">
        <v>1550</v>
      </c>
      <c r="C805" s="20" t="s">
        <v>1461</v>
      </c>
      <c r="D805" s="20" t="s">
        <v>1462</v>
      </c>
      <c r="E805" s="84"/>
      <c r="F805" s="19"/>
      <c r="G805" s="37"/>
      <c r="H805" s="37"/>
      <c r="I805" s="37"/>
      <c r="J805" s="19" t="s">
        <v>1463</v>
      </c>
      <c r="K805" s="20" t="s">
        <v>1464</v>
      </c>
      <c r="L805" s="19"/>
    </row>
    <row r="806" spans="1:12" ht="16.5">
      <c r="A806" s="19"/>
      <c r="B806" s="109"/>
      <c r="C806" s="20" t="s">
        <v>1465</v>
      </c>
      <c r="D806" s="20" t="s">
        <v>1466</v>
      </c>
      <c r="E806" s="84"/>
      <c r="F806" s="19"/>
      <c r="G806" s="37"/>
      <c r="H806" s="37"/>
      <c r="I806" s="37"/>
      <c r="J806" s="19" t="s">
        <v>1467</v>
      </c>
      <c r="K806" s="20" t="s">
        <v>1468</v>
      </c>
      <c r="L806" s="19"/>
    </row>
    <row r="807" spans="1:12" ht="16.5">
      <c r="A807" s="19"/>
      <c r="B807" s="109"/>
      <c r="C807" s="20"/>
      <c r="D807" s="20" t="s">
        <v>1469</v>
      </c>
      <c r="E807" s="84"/>
      <c r="F807" s="19"/>
      <c r="G807" s="37"/>
      <c r="H807" s="37"/>
      <c r="I807" s="37"/>
      <c r="J807" s="19" t="s">
        <v>606</v>
      </c>
      <c r="K807" s="20"/>
      <c r="L807" s="19"/>
    </row>
    <row r="808" spans="1:12" ht="16.5">
      <c r="A808" s="19"/>
      <c r="B808" s="109"/>
      <c r="C808" s="20"/>
      <c r="D808" s="20"/>
      <c r="E808" s="84"/>
      <c r="F808" s="19"/>
      <c r="G808" s="37"/>
      <c r="H808" s="37"/>
      <c r="I808" s="37"/>
      <c r="J808" s="19"/>
      <c r="K808" s="20"/>
      <c r="L808" s="19"/>
    </row>
    <row r="809" spans="1:12" ht="16.5">
      <c r="A809" s="28"/>
      <c r="B809" s="123"/>
      <c r="C809" s="29"/>
      <c r="D809" s="29"/>
      <c r="E809" s="436"/>
      <c r="F809" s="28"/>
      <c r="G809" s="44"/>
      <c r="H809" s="44"/>
      <c r="I809" s="44"/>
      <c r="J809" s="28"/>
      <c r="K809" s="29"/>
      <c r="L809" s="28"/>
    </row>
    <row r="810" spans="1:12" ht="16.5">
      <c r="A810" s="19">
        <v>41</v>
      </c>
      <c r="B810" s="109" t="s">
        <v>1470</v>
      </c>
      <c r="C810" s="32" t="s">
        <v>1471</v>
      </c>
      <c r="D810" s="32" t="s">
        <v>1472</v>
      </c>
      <c r="E810" s="154">
        <v>5000</v>
      </c>
      <c r="F810" s="154">
        <v>5000</v>
      </c>
      <c r="G810" s="154">
        <v>5000</v>
      </c>
      <c r="H810" s="154">
        <v>5000</v>
      </c>
      <c r="I810" s="154">
        <v>5000</v>
      </c>
      <c r="J810" s="18" t="s">
        <v>604</v>
      </c>
      <c r="K810" s="32" t="s">
        <v>1473</v>
      </c>
      <c r="L810" s="18" t="s">
        <v>180</v>
      </c>
    </row>
    <row r="811" spans="1:12" ht="16.5">
      <c r="A811" s="19"/>
      <c r="B811" s="109" t="s">
        <v>1474</v>
      </c>
      <c r="C811" s="20" t="s">
        <v>1475</v>
      </c>
      <c r="D811" s="20" t="s">
        <v>1476</v>
      </c>
      <c r="E811" s="84"/>
      <c r="F811" s="19"/>
      <c r="G811" s="37"/>
      <c r="H811" s="37"/>
      <c r="I811" s="37"/>
      <c r="J811" s="19" t="s">
        <v>338</v>
      </c>
      <c r="K811" s="20" t="s">
        <v>1477</v>
      </c>
      <c r="L811" s="19"/>
    </row>
    <row r="812" spans="1:12" ht="16.5">
      <c r="A812" s="19"/>
      <c r="B812" s="109" t="s">
        <v>1551</v>
      </c>
      <c r="C812" s="20"/>
      <c r="D812" s="20" t="s">
        <v>1479</v>
      </c>
      <c r="E812" s="84"/>
      <c r="F812" s="19"/>
      <c r="G812" s="37"/>
      <c r="H812" s="37"/>
      <c r="I812" s="37"/>
      <c r="J812" s="19" t="s">
        <v>1480</v>
      </c>
      <c r="K812" s="20" t="s">
        <v>1481</v>
      </c>
      <c r="L812" s="19"/>
    </row>
    <row r="813" spans="1:12" ht="16.5">
      <c r="A813" s="19"/>
      <c r="B813" s="109"/>
      <c r="C813" s="20"/>
      <c r="D813" s="20" t="s">
        <v>1482</v>
      </c>
      <c r="E813" s="84"/>
      <c r="F813" s="19"/>
      <c r="G813" s="37"/>
      <c r="H813" s="37"/>
      <c r="I813" s="37"/>
      <c r="J813" s="19" t="s">
        <v>1483</v>
      </c>
      <c r="K813" s="20"/>
      <c r="L813" s="19"/>
    </row>
    <row r="814" spans="1:12" ht="16.5">
      <c r="A814" s="19"/>
      <c r="B814" s="109"/>
      <c r="C814" s="20"/>
      <c r="D814" s="20"/>
      <c r="E814" s="84"/>
      <c r="F814" s="19"/>
      <c r="G814" s="37"/>
      <c r="H814" s="37"/>
      <c r="I814" s="37"/>
      <c r="J814" s="19" t="s">
        <v>1484</v>
      </c>
      <c r="K814" s="20"/>
      <c r="L814" s="19"/>
    </row>
    <row r="815" spans="1:12" ht="16.5">
      <c r="A815" s="28"/>
      <c r="B815" s="123"/>
      <c r="C815" s="29"/>
      <c r="D815" s="29"/>
      <c r="E815" s="436"/>
      <c r="F815" s="28"/>
      <c r="G815" s="44"/>
      <c r="H815" s="44"/>
      <c r="I815" s="44"/>
      <c r="J815" s="28"/>
      <c r="K815" s="29"/>
      <c r="L815" s="28"/>
    </row>
    <row r="816" spans="1:12" ht="16.5">
      <c r="A816" s="19">
        <v>42</v>
      </c>
      <c r="B816" s="109" t="s">
        <v>1485</v>
      </c>
      <c r="C816" s="20" t="s">
        <v>1486</v>
      </c>
      <c r="D816" s="20" t="s">
        <v>1487</v>
      </c>
      <c r="E816" s="84">
        <v>10000</v>
      </c>
      <c r="F816" s="84">
        <v>10000</v>
      </c>
      <c r="G816" s="84">
        <v>10000</v>
      </c>
      <c r="H816" s="84">
        <v>10000</v>
      </c>
      <c r="I816" s="84">
        <v>10000</v>
      </c>
      <c r="J816" s="18" t="s">
        <v>604</v>
      </c>
      <c r="K816" s="20" t="s">
        <v>1488</v>
      </c>
      <c r="L816" s="19" t="s">
        <v>180</v>
      </c>
    </row>
    <row r="817" spans="1:12" ht="16.5">
      <c r="A817" s="19"/>
      <c r="B817" s="109" t="s">
        <v>1489</v>
      </c>
      <c r="C817" s="20" t="s">
        <v>1490</v>
      </c>
      <c r="D817" s="20" t="s">
        <v>1491</v>
      </c>
      <c r="E817" s="84"/>
      <c r="F817" s="19"/>
      <c r="G817" s="37"/>
      <c r="H817" s="19"/>
      <c r="I817" s="37"/>
      <c r="J817" s="19" t="s">
        <v>1492</v>
      </c>
      <c r="K817" s="20" t="s">
        <v>1493</v>
      </c>
      <c r="L817" s="19"/>
    </row>
    <row r="818" spans="1:12" ht="16.5">
      <c r="A818" s="19"/>
      <c r="B818" s="109" t="s">
        <v>1551</v>
      </c>
      <c r="C818" s="20" t="s">
        <v>1494</v>
      </c>
      <c r="D818" s="20"/>
      <c r="E818" s="84"/>
      <c r="F818" s="19"/>
      <c r="G818" s="37"/>
      <c r="H818" s="19"/>
      <c r="I818" s="37"/>
      <c r="J818" s="19" t="s">
        <v>1495</v>
      </c>
      <c r="K818" s="20" t="s">
        <v>1496</v>
      </c>
      <c r="L818" s="19"/>
    </row>
    <row r="819" spans="1:12" ht="16.5">
      <c r="A819" s="19"/>
      <c r="B819" s="109"/>
      <c r="C819" s="35" t="s">
        <v>1497</v>
      </c>
      <c r="D819" s="20"/>
      <c r="E819" s="496"/>
      <c r="F819" s="19"/>
      <c r="G819" s="46"/>
      <c r="H819" s="19"/>
      <c r="I819" s="37"/>
      <c r="J819" s="19" t="s">
        <v>1498</v>
      </c>
      <c r="K819" s="22" t="s">
        <v>27</v>
      </c>
      <c r="L819" s="19"/>
    </row>
    <row r="820" spans="1:12" ht="16.5">
      <c r="A820" s="19"/>
      <c r="B820" s="109"/>
      <c r="C820" s="20"/>
      <c r="D820" s="20"/>
      <c r="E820" s="84"/>
      <c r="F820" s="19"/>
      <c r="G820" s="37"/>
      <c r="H820" s="19"/>
      <c r="I820" s="37"/>
      <c r="J820" s="19"/>
      <c r="K820" s="20"/>
      <c r="L820" s="19"/>
    </row>
    <row r="821" spans="1:12" ht="16.5">
      <c r="A821" s="19"/>
      <c r="B821" s="109"/>
      <c r="C821" s="20"/>
      <c r="D821" s="20"/>
      <c r="E821" s="84"/>
      <c r="F821" s="19"/>
      <c r="G821" s="37"/>
      <c r="H821" s="28"/>
      <c r="I821" s="37"/>
      <c r="J821" s="19"/>
      <c r="K821" s="20"/>
      <c r="L821" s="19"/>
    </row>
    <row r="822" spans="1:12" s="349" customFormat="1" ht="18.75">
      <c r="A822" s="506" t="s">
        <v>1240</v>
      </c>
      <c r="B822" s="506" t="s">
        <v>1552</v>
      </c>
      <c r="C822" s="506"/>
      <c r="D822" s="506"/>
      <c r="E822" s="507">
        <f>SUM(E816+E810+E804+E783+E777+E771+E765+E746+E740+E734+E728+E708+E701+E695+E690+E674+E667+E661+E655+E636+E630+E624+E618+E601+E595+E589+E583+E563+E557+E551+E544+E524+E517+E511+E506+E485+E479+E474+E468+E449+E444+E439)</f>
        <v>280000</v>
      </c>
      <c r="F822" s="506"/>
      <c r="G822" s="506"/>
      <c r="H822" s="506"/>
      <c r="I822" s="506"/>
      <c r="J822" s="508"/>
      <c r="K822" s="506"/>
      <c r="L822" s="506"/>
    </row>
    <row r="823" spans="1:12" ht="15.75">
      <c r="A823" s="46"/>
      <c r="B823" s="35"/>
      <c r="C823" s="35"/>
      <c r="D823" s="206"/>
      <c r="E823" s="35"/>
      <c r="F823" s="35"/>
      <c r="G823" s="35"/>
      <c r="H823" s="35"/>
      <c r="I823" s="35"/>
      <c r="J823" s="46"/>
      <c r="K823" s="35"/>
      <c r="L823" s="35"/>
    </row>
    <row r="824" spans="1:12" ht="15.75">
      <c r="A824" s="46"/>
      <c r="B824" s="35"/>
      <c r="C824" s="35"/>
      <c r="D824" s="206"/>
      <c r="E824" s="35"/>
      <c r="F824" s="35"/>
      <c r="G824" s="35"/>
      <c r="H824" s="35"/>
      <c r="I824" s="35"/>
      <c r="J824" s="46"/>
      <c r="K824" s="35"/>
      <c r="L824" s="35"/>
    </row>
    <row r="825" spans="1:12" ht="15.75">
      <c r="A825" s="46"/>
      <c r="B825" s="35"/>
      <c r="C825" s="35"/>
      <c r="D825" s="206"/>
      <c r="E825" s="35"/>
      <c r="F825" s="35"/>
      <c r="G825" s="35"/>
      <c r="H825" s="35"/>
      <c r="I825" s="35"/>
      <c r="J825" s="46"/>
      <c r="K825" s="35"/>
      <c r="L825" s="35"/>
    </row>
    <row r="826" spans="1:12" ht="15.75">
      <c r="A826" s="46"/>
      <c r="B826" s="35"/>
      <c r="C826" s="35"/>
      <c r="D826" s="206"/>
      <c r="E826" s="35"/>
      <c r="F826" s="35"/>
      <c r="G826" s="35"/>
      <c r="H826" s="35"/>
      <c r="I826" s="35"/>
      <c r="J826" s="46"/>
      <c r="K826" s="35"/>
      <c r="L826" s="35"/>
    </row>
    <row r="827" spans="1:12" ht="15.75">
      <c r="A827" s="46"/>
      <c r="B827" s="35"/>
      <c r="C827" s="35"/>
      <c r="D827" s="206"/>
      <c r="E827" s="35"/>
      <c r="F827" s="35"/>
      <c r="G827" s="35"/>
      <c r="H827" s="35"/>
      <c r="I827" s="35"/>
      <c r="J827" s="46"/>
      <c r="K827" s="35"/>
      <c r="L827" s="35"/>
    </row>
    <row r="828" spans="1:12" ht="15.75">
      <c r="A828" s="46"/>
      <c r="B828" s="35"/>
      <c r="C828" s="35"/>
      <c r="D828" s="206"/>
      <c r="E828" s="35"/>
      <c r="F828" s="35"/>
      <c r="G828" s="35"/>
      <c r="H828" s="35"/>
      <c r="I828" s="35"/>
      <c r="J828" s="46"/>
      <c r="K828" s="35"/>
      <c r="L828" s="35"/>
    </row>
    <row r="829" spans="1:12" ht="15.75">
      <c r="A829" s="46"/>
      <c r="B829" s="35"/>
      <c r="C829" s="35"/>
      <c r="D829" s="206"/>
      <c r="E829" s="35"/>
      <c r="F829" s="35"/>
      <c r="G829" s="35"/>
      <c r="H829" s="35"/>
      <c r="I829" s="35"/>
      <c r="J829" s="46"/>
      <c r="K829" s="35"/>
      <c r="L829" s="35"/>
    </row>
    <row r="830" spans="1:12" ht="15" customHeight="1">
      <c r="A830" s="46"/>
      <c r="B830" s="35"/>
      <c r="C830" s="35"/>
      <c r="D830" s="206"/>
      <c r="E830" s="35"/>
      <c r="F830" s="35"/>
      <c r="G830" s="35"/>
      <c r="H830" s="35"/>
      <c r="I830" s="35"/>
      <c r="J830" s="46"/>
      <c r="K830" s="35"/>
      <c r="L830" s="35"/>
    </row>
    <row r="831" s="349" customFormat="1" ht="14.25"/>
    <row r="832" s="349" customFormat="1" ht="14.25"/>
    <row r="833" s="349" customFormat="1" ht="14.25"/>
    <row r="834" s="349" customFormat="1" ht="14.25"/>
    <row r="835" s="349" customFormat="1" ht="14.25"/>
    <row r="836" s="349" customFormat="1" ht="14.25"/>
    <row r="837" s="349" customFormat="1" ht="14.25"/>
    <row r="838" s="349" customFormat="1" ht="14.25"/>
    <row r="839" s="349" customFormat="1" ht="14.25"/>
    <row r="840" s="349" customFormat="1" ht="14.25"/>
    <row r="841" s="349" customFormat="1" ht="14.25"/>
    <row r="842" s="349" customFormat="1" ht="14.25"/>
    <row r="843" s="349" customFormat="1" ht="14.25"/>
    <row r="844" s="349" customFormat="1" ht="14.25"/>
    <row r="845" s="349" customFormat="1" ht="14.25"/>
    <row r="846" s="349" customFormat="1" ht="14.25"/>
    <row r="847" s="349" customFormat="1" ht="14.25"/>
    <row r="848" s="349" customFormat="1" ht="14.25"/>
  </sheetData>
  <sheetProtection/>
  <mergeCells count="186">
    <mergeCell ref="B95:B97"/>
    <mergeCell ref="C95:C97"/>
    <mergeCell ref="E95:I95"/>
    <mergeCell ref="C34:C36"/>
    <mergeCell ref="E34:I34"/>
    <mergeCell ref="A62:L62"/>
    <mergeCell ref="A63:L63"/>
    <mergeCell ref="A64:A66"/>
    <mergeCell ref="B64:B66"/>
    <mergeCell ref="C64:C66"/>
    <mergeCell ref="E64:I64"/>
    <mergeCell ref="A400:L400"/>
    <mergeCell ref="E405:I405"/>
    <mergeCell ref="A403:L403"/>
    <mergeCell ref="A404:L404"/>
    <mergeCell ref="A405:A407"/>
    <mergeCell ref="B405:B407"/>
    <mergeCell ref="C405:C407"/>
    <mergeCell ref="A374:A376"/>
    <mergeCell ref="B374:B376"/>
    <mergeCell ref="A367:L367"/>
    <mergeCell ref="A337:A339"/>
    <mergeCell ref="C374:C376"/>
    <mergeCell ref="E374:I374"/>
    <mergeCell ref="A398:L398"/>
    <mergeCell ref="A399:L399"/>
    <mergeCell ref="A369:L369"/>
    <mergeCell ref="A372:L372"/>
    <mergeCell ref="A373:L373"/>
    <mergeCell ref="A95:A97"/>
    <mergeCell ref="A299:L299"/>
    <mergeCell ref="A332:L332"/>
    <mergeCell ref="A368:L368"/>
    <mergeCell ref="B275:B277"/>
    <mergeCell ref="A330:L330"/>
    <mergeCell ref="A300:L300"/>
    <mergeCell ref="A331:L331"/>
    <mergeCell ref="A304:L304"/>
    <mergeCell ref="A275:A277"/>
    <mergeCell ref="B8:B10"/>
    <mergeCell ref="C8:C10"/>
    <mergeCell ref="E8:I8"/>
    <mergeCell ref="A269:L269"/>
    <mergeCell ref="A270:L270"/>
    <mergeCell ref="A32:L32"/>
    <mergeCell ref="A8:A10"/>
    <mergeCell ref="A124:L124"/>
    <mergeCell ref="A125:L125"/>
    <mergeCell ref="A126:A128"/>
    <mergeCell ref="A3:L3"/>
    <mergeCell ref="A244:A246"/>
    <mergeCell ref="A239:L239"/>
    <mergeCell ref="A242:L242"/>
    <mergeCell ref="A243:L243"/>
    <mergeCell ref="A93:L93"/>
    <mergeCell ref="A94:L94"/>
    <mergeCell ref="E244:I244"/>
    <mergeCell ref="A7:L7"/>
    <mergeCell ref="A237:L237"/>
    <mergeCell ref="B126:B128"/>
    <mergeCell ref="C275:C277"/>
    <mergeCell ref="A33:L33"/>
    <mergeCell ref="A34:A36"/>
    <mergeCell ref="B34:B36"/>
    <mergeCell ref="A306:A308"/>
    <mergeCell ref="E275:I275"/>
    <mergeCell ref="B306:B308"/>
    <mergeCell ref="C306:C308"/>
    <mergeCell ref="E306:I306"/>
    <mergeCell ref="A238:L238"/>
    <mergeCell ref="B244:B246"/>
    <mergeCell ref="C244:C246"/>
    <mergeCell ref="A268:L268"/>
    <mergeCell ref="A463:L463"/>
    <mergeCell ref="A464:L464"/>
    <mergeCell ref="A458:L458"/>
    <mergeCell ref="A459:L459"/>
    <mergeCell ref="A436:A438"/>
    <mergeCell ref="B436:B438"/>
    <mergeCell ref="A1:L1"/>
    <mergeCell ref="A2:L2"/>
    <mergeCell ref="B337:B339"/>
    <mergeCell ref="C337:C339"/>
    <mergeCell ref="E337:I337"/>
    <mergeCell ref="A301:L301"/>
    <mergeCell ref="A6:L6"/>
    <mergeCell ref="A274:L274"/>
    <mergeCell ref="A273:L273"/>
    <mergeCell ref="A305:L305"/>
    <mergeCell ref="A465:A467"/>
    <mergeCell ref="B465:B467"/>
    <mergeCell ref="C465:C467"/>
    <mergeCell ref="E465:I465"/>
    <mergeCell ref="A501:L501"/>
    <mergeCell ref="A502:L502"/>
    <mergeCell ref="A503:A505"/>
    <mergeCell ref="B503:B505"/>
    <mergeCell ref="C503:C505"/>
    <mergeCell ref="E503:I503"/>
    <mergeCell ref="A539:L539"/>
    <mergeCell ref="A540:L540"/>
    <mergeCell ref="A533:L533"/>
    <mergeCell ref="A534:L534"/>
    <mergeCell ref="A541:A543"/>
    <mergeCell ref="B541:B543"/>
    <mergeCell ref="C541:C543"/>
    <mergeCell ref="E541:I541"/>
    <mergeCell ref="A578:L578"/>
    <mergeCell ref="A579:L579"/>
    <mergeCell ref="A570:L570"/>
    <mergeCell ref="A571:L571"/>
    <mergeCell ref="A572:L572"/>
    <mergeCell ref="A580:A582"/>
    <mergeCell ref="B580:B582"/>
    <mergeCell ref="C580:C582"/>
    <mergeCell ref="E580:I580"/>
    <mergeCell ref="A613:L613"/>
    <mergeCell ref="A614:L614"/>
    <mergeCell ref="A607:L607"/>
    <mergeCell ref="A608:L608"/>
    <mergeCell ref="A609:L609"/>
    <mergeCell ref="A615:A617"/>
    <mergeCell ref="B615:B617"/>
    <mergeCell ref="C615:C617"/>
    <mergeCell ref="E615:I615"/>
    <mergeCell ref="A650:L650"/>
    <mergeCell ref="A651:L651"/>
    <mergeCell ref="A643:L643"/>
    <mergeCell ref="A644:L644"/>
    <mergeCell ref="A645:L645"/>
    <mergeCell ref="A652:A654"/>
    <mergeCell ref="B652:B654"/>
    <mergeCell ref="C652:C654"/>
    <mergeCell ref="E652:I652"/>
    <mergeCell ref="A685:L685"/>
    <mergeCell ref="A686:L686"/>
    <mergeCell ref="A679:L679"/>
    <mergeCell ref="A680:L680"/>
    <mergeCell ref="A681:L681"/>
    <mergeCell ref="A687:A689"/>
    <mergeCell ref="B687:B689"/>
    <mergeCell ref="C687:C689"/>
    <mergeCell ref="E687:I687"/>
    <mergeCell ref="A723:L723"/>
    <mergeCell ref="A724:L724"/>
    <mergeCell ref="A715:L715"/>
    <mergeCell ref="A716:L716"/>
    <mergeCell ref="A717:L717"/>
    <mergeCell ref="A725:A727"/>
    <mergeCell ref="B725:B727"/>
    <mergeCell ref="C725:C727"/>
    <mergeCell ref="E725:I725"/>
    <mergeCell ref="A760:L760"/>
    <mergeCell ref="A761:L761"/>
    <mergeCell ref="A753:L753"/>
    <mergeCell ref="A754:L754"/>
    <mergeCell ref="A755:L755"/>
    <mergeCell ref="A762:A764"/>
    <mergeCell ref="B762:B764"/>
    <mergeCell ref="C762:C764"/>
    <mergeCell ref="E762:I762"/>
    <mergeCell ref="A799:L799"/>
    <mergeCell ref="A800:L800"/>
    <mergeCell ref="A792:L792"/>
    <mergeCell ref="A793:L793"/>
    <mergeCell ref="A794:L794"/>
    <mergeCell ref="A801:A803"/>
    <mergeCell ref="B801:B803"/>
    <mergeCell ref="C801:C803"/>
    <mergeCell ref="E801:I801"/>
    <mergeCell ref="A433:L433"/>
    <mergeCell ref="A460:L460"/>
    <mergeCell ref="A494:L494"/>
    <mergeCell ref="A495:L495"/>
    <mergeCell ref="A496:L496"/>
    <mergeCell ref="A532:L532"/>
    <mergeCell ref="C436:C438"/>
    <mergeCell ref="E436:I436"/>
    <mergeCell ref="C126:C128"/>
    <mergeCell ref="E126:I126"/>
    <mergeCell ref="A430:L430"/>
    <mergeCell ref="A428:L428"/>
    <mergeCell ref="A429:L429"/>
    <mergeCell ref="A434:L434"/>
    <mergeCell ref="A335:L335"/>
    <mergeCell ref="A336:L336"/>
  </mergeCells>
  <printOptions/>
  <pageMargins left="0.11811023622047245" right="0" top="0.7480314960629921" bottom="0.15748031496062992" header="0.11811023622047245" footer="0.31496062992125984"/>
  <pageSetup horizontalDpi="600" verticalDpi="600" orientation="landscape" paperSize="9" r:id="rId2"/>
  <headerFooter>
    <oddFooter>&amp;Lหน้า ๖๕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0"/>
  <sheetViews>
    <sheetView zoomScalePageLayoutView="0" workbookViewId="0" topLeftCell="A214">
      <selection activeCell="C232" sqref="C232"/>
    </sheetView>
  </sheetViews>
  <sheetFormatPr defaultColWidth="9.140625" defaultRowHeight="15"/>
  <cols>
    <col min="1" max="1" width="4.00390625" style="0" customWidth="1"/>
    <col min="2" max="2" width="29.00390625" style="0" customWidth="1"/>
    <col min="3" max="3" width="16.57421875" style="0" customWidth="1"/>
    <col min="4" max="4" width="20.140625" style="0" customWidth="1"/>
    <col min="5" max="5" width="7.421875" style="0" customWidth="1"/>
    <col min="6" max="6" width="8.421875" style="0" customWidth="1"/>
    <col min="7" max="7" width="9.140625" style="0" customWidth="1"/>
    <col min="8" max="8" width="9.421875" style="0" customWidth="1"/>
    <col min="9" max="9" width="8.421875" style="0" customWidth="1"/>
    <col min="10" max="10" width="6.421875" style="0" customWidth="1"/>
    <col min="11" max="11" width="13.140625" style="0" customWidth="1"/>
    <col min="12" max="12" width="7.00390625" style="0" customWidth="1"/>
  </cols>
  <sheetData>
    <row r="1" spans="1:12" s="2" customFormat="1" ht="20.25">
      <c r="A1" s="621" t="s">
        <v>22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</row>
    <row r="2" spans="1:12" s="171" customFormat="1" ht="20.25">
      <c r="A2" s="621" t="s">
        <v>1366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</row>
    <row r="3" spans="1:12" s="171" customFormat="1" ht="20.25">
      <c r="A3" s="621" t="s">
        <v>285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s="171" customFormat="1" ht="18.75">
      <c r="A4" s="170"/>
      <c r="B4" s="172" t="s">
        <v>1159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s="171" customFormat="1" ht="18.75">
      <c r="A5" s="170"/>
      <c r="B5" s="172" t="s">
        <v>1160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ht="20.25">
      <c r="A6" s="692" t="s">
        <v>188</v>
      </c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</row>
    <row r="7" spans="1:12" ht="20.25">
      <c r="A7" s="692" t="s">
        <v>1161</v>
      </c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</row>
    <row r="8" spans="1:12" ht="18.75">
      <c r="A8" s="48"/>
      <c r="B8" s="693" t="s">
        <v>25</v>
      </c>
      <c r="C8" s="693" t="s">
        <v>26</v>
      </c>
      <c r="D8" s="64" t="s">
        <v>27</v>
      </c>
      <c r="E8" s="696" t="s">
        <v>29</v>
      </c>
      <c r="F8" s="697"/>
      <c r="G8" s="697"/>
      <c r="H8" s="697"/>
      <c r="I8" s="697"/>
      <c r="J8" s="4" t="s">
        <v>415</v>
      </c>
      <c r="K8" s="130" t="s">
        <v>430</v>
      </c>
      <c r="L8" s="107" t="s">
        <v>432</v>
      </c>
    </row>
    <row r="9" spans="1:12" ht="18.75">
      <c r="A9" s="5" t="s">
        <v>24</v>
      </c>
      <c r="B9" s="694"/>
      <c r="C9" s="694"/>
      <c r="D9" s="65" t="s">
        <v>28</v>
      </c>
      <c r="E9" s="8">
        <v>2561</v>
      </c>
      <c r="F9" s="9">
        <v>2562</v>
      </c>
      <c r="G9" s="235">
        <v>2563</v>
      </c>
      <c r="H9" s="235">
        <v>2564</v>
      </c>
      <c r="I9" s="126">
        <v>2565</v>
      </c>
      <c r="J9" s="124" t="s">
        <v>414</v>
      </c>
      <c r="K9" s="11" t="s">
        <v>431</v>
      </c>
      <c r="L9" s="108" t="s">
        <v>433</v>
      </c>
    </row>
    <row r="10" spans="1:12" ht="18.75">
      <c r="A10" s="66"/>
      <c r="B10" s="695"/>
      <c r="C10" s="695"/>
      <c r="D10" s="66"/>
      <c r="E10" s="13" t="s">
        <v>30</v>
      </c>
      <c r="F10" s="14" t="s">
        <v>30</v>
      </c>
      <c r="G10" s="14" t="s">
        <v>30</v>
      </c>
      <c r="H10" s="14" t="s">
        <v>30</v>
      </c>
      <c r="I10" s="127" t="s">
        <v>30</v>
      </c>
      <c r="J10" s="15"/>
      <c r="K10" s="133"/>
      <c r="L10" s="131"/>
    </row>
    <row r="11" spans="1:12" ht="18.75">
      <c r="A11" s="69">
        <v>1</v>
      </c>
      <c r="B11" s="176" t="s">
        <v>1163</v>
      </c>
      <c r="C11" s="175" t="s">
        <v>1165</v>
      </c>
      <c r="D11" s="371" t="s">
        <v>1167</v>
      </c>
      <c r="E11" s="372">
        <v>250000</v>
      </c>
      <c r="F11" s="447" t="s">
        <v>403</v>
      </c>
      <c r="G11" s="491">
        <v>250000</v>
      </c>
      <c r="H11" s="491">
        <v>250000</v>
      </c>
      <c r="I11" s="491">
        <v>250000</v>
      </c>
      <c r="J11" s="62" t="s">
        <v>740</v>
      </c>
      <c r="K11" s="324" t="s">
        <v>1169</v>
      </c>
      <c r="L11" s="220" t="s">
        <v>552</v>
      </c>
    </row>
    <row r="12" spans="1:12" ht="18.75">
      <c r="A12" s="69"/>
      <c r="B12" s="176" t="s">
        <v>1164</v>
      </c>
      <c r="C12" s="176" t="s">
        <v>1166</v>
      </c>
      <c r="D12" s="371"/>
      <c r="E12" s="449"/>
      <c r="F12" s="447"/>
      <c r="G12" s="448"/>
      <c r="H12" s="448"/>
      <c r="I12" s="443"/>
      <c r="J12" s="25" t="s">
        <v>187</v>
      </c>
      <c r="K12" s="324" t="s">
        <v>1170</v>
      </c>
      <c r="L12" s="177"/>
    </row>
    <row r="13" spans="1:12" ht="18.75">
      <c r="A13" s="69"/>
      <c r="B13" s="174"/>
      <c r="C13" s="159"/>
      <c r="D13" s="371"/>
      <c r="E13" s="449"/>
      <c r="F13" s="447"/>
      <c r="G13" s="448"/>
      <c r="H13" s="448"/>
      <c r="I13" s="443"/>
      <c r="J13" s="52" t="s">
        <v>1168</v>
      </c>
      <c r="K13" s="373"/>
      <c r="L13" s="177"/>
    </row>
    <row r="14" spans="1:12" s="121" customFormat="1" ht="18.75">
      <c r="A14" s="160">
        <v>2</v>
      </c>
      <c r="B14" s="175" t="s">
        <v>418</v>
      </c>
      <c r="C14" s="176" t="s">
        <v>1165</v>
      </c>
      <c r="D14" s="160" t="s">
        <v>446</v>
      </c>
      <c r="E14" s="178" t="s">
        <v>403</v>
      </c>
      <c r="F14" s="450" t="s">
        <v>403</v>
      </c>
      <c r="G14" s="178">
        <v>75000</v>
      </c>
      <c r="H14" s="231">
        <v>75000</v>
      </c>
      <c r="I14" s="231">
        <v>75000</v>
      </c>
      <c r="J14" s="62" t="s">
        <v>740</v>
      </c>
      <c r="K14" s="143" t="s">
        <v>191</v>
      </c>
      <c r="L14" s="219" t="s">
        <v>552</v>
      </c>
    </row>
    <row r="15" spans="1:12" s="121" customFormat="1" ht="18.75">
      <c r="A15" s="69"/>
      <c r="B15" s="176" t="s">
        <v>419</v>
      </c>
      <c r="C15" s="176" t="s">
        <v>1166</v>
      </c>
      <c r="D15" s="69"/>
      <c r="E15" s="439"/>
      <c r="F15" s="442"/>
      <c r="G15" s="443"/>
      <c r="H15" s="443"/>
      <c r="I15" s="443"/>
      <c r="J15" s="25" t="s">
        <v>187</v>
      </c>
      <c r="K15" s="26" t="s">
        <v>193</v>
      </c>
      <c r="L15" s="220"/>
    </row>
    <row r="16" spans="1:12" ht="18.75">
      <c r="A16" s="66"/>
      <c r="B16" s="159"/>
      <c r="C16" s="132"/>
      <c r="D16" s="66"/>
      <c r="E16" s="440"/>
      <c r="F16" s="444"/>
      <c r="G16" s="445"/>
      <c r="H16" s="445"/>
      <c r="I16" s="446"/>
      <c r="J16" s="52" t="s">
        <v>1168</v>
      </c>
      <c r="K16" s="133"/>
      <c r="L16" s="221"/>
    </row>
    <row r="17" spans="1:12" ht="16.5">
      <c r="A17" s="157">
        <v>3</v>
      </c>
      <c r="B17" s="143" t="s">
        <v>189</v>
      </c>
      <c r="C17" s="176" t="s">
        <v>1165</v>
      </c>
      <c r="D17" s="143" t="s">
        <v>190</v>
      </c>
      <c r="E17" s="145" t="s">
        <v>403</v>
      </c>
      <c r="F17" s="154" t="s">
        <v>37</v>
      </c>
      <c r="G17" s="145">
        <v>50000</v>
      </c>
      <c r="H17" s="154">
        <v>50000</v>
      </c>
      <c r="I17" s="154">
        <v>50000</v>
      </c>
      <c r="J17" s="25" t="s">
        <v>740</v>
      </c>
      <c r="K17" s="143" t="s">
        <v>191</v>
      </c>
      <c r="L17" s="219" t="s">
        <v>552</v>
      </c>
    </row>
    <row r="18" spans="1:12" ht="15.75">
      <c r="A18" s="25"/>
      <c r="B18" s="26"/>
      <c r="C18" s="176" t="s">
        <v>1166</v>
      </c>
      <c r="D18" s="26" t="s">
        <v>192</v>
      </c>
      <c r="E18" s="179"/>
      <c r="F18" s="179"/>
      <c r="G18" s="179"/>
      <c r="H18" s="179"/>
      <c r="I18" s="179"/>
      <c r="J18" s="25" t="s">
        <v>187</v>
      </c>
      <c r="K18" s="26" t="s">
        <v>193</v>
      </c>
      <c r="L18" s="25"/>
    </row>
    <row r="19" spans="1:12" ht="15.75">
      <c r="A19" s="25"/>
      <c r="B19" s="26"/>
      <c r="C19" s="26"/>
      <c r="D19" s="26" t="s">
        <v>194</v>
      </c>
      <c r="E19" s="179"/>
      <c r="F19" s="179"/>
      <c r="G19" s="179"/>
      <c r="H19" s="179"/>
      <c r="I19" s="179"/>
      <c r="J19" s="25" t="s">
        <v>1168</v>
      </c>
      <c r="K19" s="26"/>
      <c r="L19" s="26"/>
    </row>
    <row r="20" spans="1:12" ht="17.25" customHeight="1">
      <c r="A20" s="52"/>
      <c r="B20" s="30"/>
      <c r="C20" s="30"/>
      <c r="D20" s="30"/>
      <c r="E20" s="321"/>
      <c r="F20" s="321"/>
      <c r="G20" s="321"/>
      <c r="H20" s="321"/>
      <c r="I20" s="321"/>
      <c r="J20" s="52"/>
      <c r="K20" s="30"/>
      <c r="L20" s="30"/>
    </row>
    <row r="21" spans="1:12" s="121" customFormat="1" ht="16.5">
      <c r="A21" s="62">
        <v>4</v>
      </c>
      <c r="B21" s="143" t="s">
        <v>420</v>
      </c>
      <c r="C21" s="176" t="s">
        <v>1165</v>
      </c>
      <c r="D21" s="143" t="s">
        <v>445</v>
      </c>
      <c r="E21" s="145" t="s">
        <v>403</v>
      </c>
      <c r="F21" s="145" t="s">
        <v>403</v>
      </c>
      <c r="G21" s="145">
        <v>50000</v>
      </c>
      <c r="H21" s="145">
        <v>50000</v>
      </c>
      <c r="I21" s="145">
        <v>50000</v>
      </c>
      <c r="J21" s="62" t="s">
        <v>740</v>
      </c>
      <c r="K21" s="143" t="s">
        <v>191</v>
      </c>
      <c r="L21" s="219" t="s">
        <v>552</v>
      </c>
    </row>
    <row r="22" spans="1:12" s="121" customFormat="1" ht="15.75">
      <c r="A22" s="25"/>
      <c r="B22" s="26" t="s">
        <v>421</v>
      </c>
      <c r="C22" s="176" t="s">
        <v>1166</v>
      </c>
      <c r="D22" s="26"/>
      <c r="E22" s="179"/>
      <c r="F22" s="179"/>
      <c r="G22" s="179"/>
      <c r="H22" s="179"/>
      <c r="I22" s="179"/>
      <c r="J22" s="25" t="s">
        <v>187</v>
      </c>
      <c r="K22" s="26" t="s">
        <v>193</v>
      </c>
      <c r="L22" s="26"/>
    </row>
    <row r="23" spans="1:12" ht="17.25" customHeight="1">
      <c r="A23" s="52"/>
      <c r="B23" s="30"/>
      <c r="C23" s="30"/>
      <c r="D23" s="30"/>
      <c r="E23" s="321"/>
      <c r="F23" s="321"/>
      <c r="G23" s="321"/>
      <c r="H23" s="321"/>
      <c r="I23" s="321"/>
      <c r="J23" s="52" t="s">
        <v>1168</v>
      </c>
      <c r="K23" s="30"/>
      <c r="L23" s="30"/>
    </row>
    <row r="24" spans="1:12" ht="16.5">
      <c r="A24" s="61">
        <v>5</v>
      </c>
      <c r="B24" s="143" t="s">
        <v>195</v>
      </c>
      <c r="C24" s="176" t="s">
        <v>1165</v>
      </c>
      <c r="D24" s="143" t="s">
        <v>196</v>
      </c>
      <c r="E24" s="154" t="s">
        <v>37</v>
      </c>
      <c r="F24" s="154" t="s">
        <v>37</v>
      </c>
      <c r="G24" s="154">
        <v>50000</v>
      </c>
      <c r="H24" s="154">
        <v>50000</v>
      </c>
      <c r="I24" s="145">
        <v>50000</v>
      </c>
      <c r="J24" s="62" t="s">
        <v>740</v>
      </c>
      <c r="K24" s="143" t="s">
        <v>191</v>
      </c>
      <c r="L24" s="219" t="s">
        <v>552</v>
      </c>
    </row>
    <row r="25" spans="1:12" ht="15.75">
      <c r="A25" s="25"/>
      <c r="B25" s="26"/>
      <c r="C25" s="176" t="s">
        <v>1166</v>
      </c>
      <c r="D25" s="26" t="s">
        <v>197</v>
      </c>
      <c r="E25" s="179"/>
      <c r="F25" s="179"/>
      <c r="G25" s="179"/>
      <c r="H25" s="179"/>
      <c r="I25" s="179"/>
      <c r="J25" s="25" t="s">
        <v>187</v>
      </c>
      <c r="K25" s="26" t="s">
        <v>193</v>
      </c>
      <c r="L25" s="26"/>
    </row>
    <row r="26" spans="1:12" ht="13.5" customHeight="1">
      <c r="A26" s="52"/>
      <c r="B26" s="30"/>
      <c r="C26" s="30"/>
      <c r="D26" s="52"/>
      <c r="E26" s="321"/>
      <c r="F26" s="321"/>
      <c r="G26" s="321"/>
      <c r="H26" s="321"/>
      <c r="I26" s="321"/>
      <c r="J26" s="52" t="s">
        <v>1168</v>
      </c>
      <c r="K26" s="52"/>
      <c r="L26" s="52"/>
    </row>
    <row r="27" spans="1:12" ht="16.5">
      <c r="A27" s="61">
        <v>6</v>
      </c>
      <c r="B27" s="143" t="s">
        <v>198</v>
      </c>
      <c r="C27" s="176" t="s">
        <v>1165</v>
      </c>
      <c r="D27" s="143" t="s">
        <v>199</v>
      </c>
      <c r="E27" s="145" t="s">
        <v>37</v>
      </c>
      <c r="F27" s="154" t="s">
        <v>37</v>
      </c>
      <c r="G27" s="154">
        <v>3075000</v>
      </c>
      <c r="H27" s="154">
        <v>3075000</v>
      </c>
      <c r="I27" s="145">
        <v>307500</v>
      </c>
      <c r="J27" s="62" t="s">
        <v>740</v>
      </c>
      <c r="K27" s="143" t="s">
        <v>191</v>
      </c>
      <c r="L27" s="219" t="s">
        <v>552</v>
      </c>
    </row>
    <row r="28" spans="1:12" ht="15.75">
      <c r="A28" s="25"/>
      <c r="B28" s="26"/>
      <c r="C28" s="176" t="s">
        <v>1166</v>
      </c>
      <c r="D28" s="26" t="s">
        <v>64</v>
      </c>
      <c r="E28" s="179"/>
      <c r="F28" s="179"/>
      <c r="G28" s="179"/>
      <c r="H28" s="179"/>
      <c r="I28" s="179"/>
      <c r="J28" s="25" t="s">
        <v>187</v>
      </c>
      <c r="K28" s="26" t="s">
        <v>193</v>
      </c>
      <c r="L28" s="25"/>
    </row>
    <row r="29" spans="1:12" ht="15.75" customHeight="1">
      <c r="A29" s="52"/>
      <c r="B29" s="30"/>
      <c r="C29" s="30"/>
      <c r="D29" s="52"/>
      <c r="E29" s="321"/>
      <c r="F29" s="321"/>
      <c r="G29" s="321"/>
      <c r="H29" s="321"/>
      <c r="I29" s="321"/>
      <c r="J29" s="52" t="s">
        <v>1168</v>
      </c>
      <c r="K29" s="52"/>
      <c r="L29" s="52"/>
    </row>
    <row r="30" spans="1:12" ht="15.75" customHeight="1">
      <c r="A30" s="374"/>
      <c r="B30" s="148"/>
      <c r="C30" s="148"/>
      <c r="D30" s="374"/>
      <c r="E30" s="374"/>
      <c r="F30" s="374"/>
      <c r="G30" s="374"/>
      <c r="H30" s="374"/>
      <c r="I30" s="374"/>
      <c r="J30" s="374"/>
      <c r="K30" s="374"/>
      <c r="L30" s="374"/>
    </row>
    <row r="31" spans="1:12" ht="15.75" customHeight="1">
      <c r="A31" s="83"/>
      <c r="B31" s="50"/>
      <c r="C31" s="50"/>
      <c r="D31" s="83"/>
      <c r="E31" s="83"/>
      <c r="F31" s="83"/>
      <c r="G31" s="83"/>
      <c r="H31" s="83"/>
      <c r="I31" s="83"/>
      <c r="J31" s="83"/>
      <c r="K31" s="83"/>
      <c r="L31" s="83"/>
    </row>
    <row r="32" spans="1:12" ht="15.75" customHeight="1">
      <c r="A32" s="83"/>
      <c r="B32" s="50"/>
      <c r="C32" s="50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15.75" customHeight="1">
      <c r="A33" s="83"/>
      <c r="B33" s="50"/>
      <c r="C33" s="50"/>
      <c r="D33" s="83"/>
      <c r="E33" s="83"/>
      <c r="F33" s="83"/>
      <c r="G33" s="83"/>
      <c r="H33" s="83"/>
      <c r="I33" s="83"/>
      <c r="J33" s="83"/>
      <c r="K33" s="83"/>
      <c r="L33" s="83"/>
    </row>
    <row r="34" spans="1:12" ht="15.75" customHeight="1">
      <c r="A34" s="83"/>
      <c r="B34" s="50"/>
      <c r="C34" s="50"/>
      <c r="D34" s="83"/>
      <c r="E34" s="83"/>
      <c r="F34" s="83"/>
      <c r="G34" s="83"/>
      <c r="H34" s="83"/>
      <c r="I34" s="83"/>
      <c r="J34" s="83"/>
      <c r="K34" s="83"/>
      <c r="L34" s="83"/>
    </row>
    <row r="35" spans="1:12" s="171" customFormat="1" ht="18.75">
      <c r="A35" s="170"/>
      <c r="B35" s="172" t="s">
        <v>1159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</row>
    <row r="36" spans="1:12" s="171" customFormat="1" ht="18.75">
      <c r="A36" s="170"/>
      <c r="B36" s="172" t="s">
        <v>1160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</row>
    <row r="37" spans="1:12" ht="20.25">
      <c r="A37" s="692" t="s">
        <v>188</v>
      </c>
      <c r="B37" s="692"/>
      <c r="C37" s="692"/>
      <c r="D37" s="692"/>
      <c r="E37" s="692"/>
      <c r="F37" s="692"/>
      <c r="G37" s="692"/>
      <c r="H37" s="692"/>
      <c r="I37" s="692"/>
      <c r="J37" s="692"/>
      <c r="K37" s="692"/>
      <c r="L37" s="692"/>
    </row>
    <row r="38" spans="1:12" ht="20.25">
      <c r="A38" s="692" t="s">
        <v>1161</v>
      </c>
      <c r="B38" s="692"/>
      <c r="C38" s="692"/>
      <c r="D38" s="692"/>
      <c r="E38" s="692"/>
      <c r="F38" s="692"/>
      <c r="G38" s="692"/>
      <c r="H38" s="692"/>
      <c r="I38" s="692"/>
      <c r="J38" s="692"/>
      <c r="K38" s="692"/>
      <c r="L38" s="692"/>
    </row>
    <row r="39" spans="1:12" ht="18.75">
      <c r="A39" s="48"/>
      <c r="B39" s="693" t="s">
        <v>25</v>
      </c>
      <c r="C39" s="693" t="s">
        <v>26</v>
      </c>
      <c r="D39" s="64" t="s">
        <v>27</v>
      </c>
      <c r="E39" s="696" t="s">
        <v>29</v>
      </c>
      <c r="F39" s="697"/>
      <c r="G39" s="697"/>
      <c r="H39" s="697"/>
      <c r="I39" s="697"/>
      <c r="J39" s="4" t="s">
        <v>415</v>
      </c>
      <c r="K39" s="130" t="s">
        <v>430</v>
      </c>
      <c r="L39" s="107" t="s">
        <v>432</v>
      </c>
    </row>
    <row r="40" spans="1:12" ht="18.75">
      <c r="A40" s="5" t="s">
        <v>24</v>
      </c>
      <c r="B40" s="694"/>
      <c r="C40" s="694"/>
      <c r="D40" s="65" t="s">
        <v>28</v>
      </c>
      <c r="E40" s="8">
        <v>2561</v>
      </c>
      <c r="F40" s="9">
        <v>2562</v>
      </c>
      <c r="G40" s="235"/>
      <c r="H40" s="235">
        <v>2563</v>
      </c>
      <c r="I40" s="126">
        <v>2564</v>
      </c>
      <c r="J40" s="124" t="s">
        <v>414</v>
      </c>
      <c r="K40" s="11" t="s">
        <v>431</v>
      </c>
      <c r="L40" s="108" t="s">
        <v>433</v>
      </c>
    </row>
    <row r="41" spans="1:12" ht="18.75">
      <c r="A41" s="66"/>
      <c r="B41" s="695"/>
      <c r="C41" s="695"/>
      <c r="D41" s="66"/>
      <c r="E41" s="13" t="s">
        <v>30</v>
      </c>
      <c r="F41" s="14" t="s">
        <v>30</v>
      </c>
      <c r="G41" s="236"/>
      <c r="H41" s="236"/>
      <c r="I41" s="127" t="s">
        <v>30</v>
      </c>
      <c r="J41" s="15"/>
      <c r="K41" s="133"/>
      <c r="L41" s="131"/>
    </row>
    <row r="42" spans="1:12" ht="16.5">
      <c r="A42" s="61">
        <v>7</v>
      </c>
      <c r="B42" s="143" t="s">
        <v>200</v>
      </c>
      <c r="C42" s="176" t="s">
        <v>1165</v>
      </c>
      <c r="D42" s="143" t="s">
        <v>199</v>
      </c>
      <c r="E42" s="145" t="s">
        <v>403</v>
      </c>
      <c r="F42" s="322" t="s">
        <v>403</v>
      </c>
      <c r="G42" s="322">
        <v>100000</v>
      </c>
      <c r="H42" s="322">
        <v>100000</v>
      </c>
      <c r="I42" s="322">
        <v>100000</v>
      </c>
      <c r="J42" s="62" t="s">
        <v>740</v>
      </c>
      <c r="K42" s="143" t="s">
        <v>191</v>
      </c>
      <c r="L42" s="219" t="s">
        <v>552</v>
      </c>
    </row>
    <row r="43" spans="1:12" ht="15.75">
      <c r="A43" s="25"/>
      <c r="B43" s="26" t="s">
        <v>201</v>
      </c>
      <c r="C43" s="176" t="s">
        <v>1166</v>
      </c>
      <c r="D43" s="26" t="s">
        <v>65</v>
      </c>
      <c r="E43" s="179"/>
      <c r="F43" s="179"/>
      <c r="G43" s="179"/>
      <c r="H43" s="179"/>
      <c r="I43" s="179"/>
      <c r="J43" s="25" t="s">
        <v>187</v>
      </c>
      <c r="K43" s="26" t="s">
        <v>193</v>
      </c>
      <c r="L43" s="25"/>
    </row>
    <row r="44" spans="1:12" ht="15.75">
      <c r="A44" s="66"/>
      <c r="B44" s="30" t="s">
        <v>202</v>
      </c>
      <c r="C44" s="30"/>
      <c r="D44" s="71"/>
      <c r="E44" s="435"/>
      <c r="F44" s="435"/>
      <c r="G44" s="435"/>
      <c r="H44" s="435"/>
      <c r="I44" s="321"/>
      <c r="J44" s="52" t="s">
        <v>1168</v>
      </c>
      <c r="K44" s="71"/>
      <c r="L44" s="71"/>
    </row>
    <row r="45" spans="1:12" ht="16.5">
      <c r="A45" s="160">
        <v>8</v>
      </c>
      <c r="B45" s="143" t="s">
        <v>155</v>
      </c>
      <c r="C45" s="176" t="s">
        <v>1165</v>
      </c>
      <c r="D45" s="143" t="s">
        <v>157</v>
      </c>
      <c r="E45" s="145" t="s">
        <v>403</v>
      </c>
      <c r="F45" s="322" t="s">
        <v>403</v>
      </c>
      <c r="G45" s="322">
        <v>250000</v>
      </c>
      <c r="H45" s="322">
        <v>250000</v>
      </c>
      <c r="I45" s="322">
        <v>250000</v>
      </c>
      <c r="J45" s="62" t="s">
        <v>740</v>
      </c>
      <c r="K45" s="143" t="s">
        <v>191</v>
      </c>
      <c r="L45" s="219" t="s">
        <v>552</v>
      </c>
    </row>
    <row r="46" spans="1:12" ht="16.5">
      <c r="A46" s="69"/>
      <c r="B46" s="26" t="s">
        <v>156</v>
      </c>
      <c r="C46" s="176" t="s">
        <v>1166</v>
      </c>
      <c r="D46" s="26" t="s">
        <v>158</v>
      </c>
      <c r="E46" s="179"/>
      <c r="F46" s="84"/>
      <c r="G46" s="84"/>
      <c r="H46" s="84"/>
      <c r="I46" s="84"/>
      <c r="J46" s="25" t="s">
        <v>187</v>
      </c>
      <c r="K46" s="26" t="s">
        <v>193</v>
      </c>
      <c r="L46" s="220"/>
    </row>
    <row r="47" spans="1:12" ht="15.75">
      <c r="A47" s="66"/>
      <c r="B47" s="30"/>
      <c r="C47" s="71"/>
      <c r="D47" s="71"/>
      <c r="E47" s="321"/>
      <c r="F47" s="435"/>
      <c r="G47" s="435"/>
      <c r="H47" s="435"/>
      <c r="I47" s="435"/>
      <c r="J47" s="52" t="s">
        <v>1168</v>
      </c>
      <c r="K47" s="71"/>
      <c r="L47" s="71"/>
    </row>
    <row r="48" spans="1:12" ht="16.5">
      <c r="A48" s="157">
        <v>9</v>
      </c>
      <c r="B48" s="143" t="s">
        <v>66</v>
      </c>
      <c r="C48" s="176" t="s">
        <v>1165</v>
      </c>
      <c r="D48" s="143" t="s">
        <v>0</v>
      </c>
      <c r="E48" s="145" t="s">
        <v>403</v>
      </c>
      <c r="F48" s="322" t="s">
        <v>403</v>
      </c>
      <c r="G48" s="322">
        <v>50000</v>
      </c>
      <c r="H48" s="322">
        <v>50000</v>
      </c>
      <c r="I48" s="322">
        <v>50000</v>
      </c>
      <c r="J48" s="62" t="s">
        <v>740</v>
      </c>
      <c r="K48" s="143" t="s">
        <v>191</v>
      </c>
      <c r="L48" s="219" t="s">
        <v>552</v>
      </c>
    </row>
    <row r="49" spans="1:12" ht="16.5">
      <c r="A49" s="67"/>
      <c r="B49" s="26" t="s">
        <v>43</v>
      </c>
      <c r="C49" s="176" t="s">
        <v>1166</v>
      </c>
      <c r="D49" s="26" t="s">
        <v>1171</v>
      </c>
      <c r="E49" s="179"/>
      <c r="F49" s="179"/>
      <c r="G49" s="179"/>
      <c r="H49" s="179"/>
      <c r="I49" s="179"/>
      <c r="J49" s="25" t="s">
        <v>187</v>
      </c>
      <c r="K49" s="26" t="s">
        <v>193</v>
      </c>
      <c r="L49" s="220"/>
    </row>
    <row r="50" spans="1:12" ht="15.75">
      <c r="A50" s="52"/>
      <c r="B50" s="30"/>
      <c r="C50" s="30"/>
      <c r="D50" s="30"/>
      <c r="E50" s="321"/>
      <c r="F50" s="321"/>
      <c r="G50" s="321"/>
      <c r="H50" s="321"/>
      <c r="I50" s="321"/>
      <c r="J50" s="52" t="s">
        <v>1168</v>
      </c>
      <c r="K50" s="30"/>
      <c r="L50" s="52"/>
    </row>
    <row r="51" spans="1:12" s="121" customFormat="1" ht="15.75">
      <c r="A51" s="69">
        <v>10</v>
      </c>
      <c r="B51" s="70" t="s">
        <v>404</v>
      </c>
      <c r="C51" s="176" t="s">
        <v>1165</v>
      </c>
      <c r="D51" s="70" t="s">
        <v>444</v>
      </c>
      <c r="E51" s="322" t="s">
        <v>403</v>
      </c>
      <c r="F51" s="322" t="s">
        <v>403</v>
      </c>
      <c r="G51" s="322">
        <v>50000</v>
      </c>
      <c r="H51" s="322">
        <v>50000</v>
      </c>
      <c r="I51" s="322">
        <v>50000</v>
      </c>
      <c r="J51" s="62" t="s">
        <v>740</v>
      </c>
      <c r="K51" s="143" t="s">
        <v>191</v>
      </c>
      <c r="L51" s="62" t="s">
        <v>552</v>
      </c>
    </row>
    <row r="52" spans="1:12" s="121" customFormat="1" ht="15.75">
      <c r="A52" s="69"/>
      <c r="B52" s="70" t="s">
        <v>405</v>
      </c>
      <c r="C52" s="176" t="s">
        <v>1166</v>
      </c>
      <c r="D52" s="70"/>
      <c r="E52" s="223"/>
      <c r="F52" s="223"/>
      <c r="G52" s="223"/>
      <c r="H52" s="223"/>
      <c r="I52" s="223"/>
      <c r="J52" s="25" t="s">
        <v>187</v>
      </c>
      <c r="K52" s="26" t="s">
        <v>193</v>
      </c>
      <c r="L52" s="70"/>
    </row>
    <row r="53" spans="1:12" s="121" customFormat="1" ht="18.75" customHeight="1">
      <c r="A53" s="66"/>
      <c r="B53" s="71"/>
      <c r="C53" s="71"/>
      <c r="D53" s="71"/>
      <c r="E53" s="435"/>
      <c r="F53" s="435"/>
      <c r="G53" s="435"/>
      <c r="H53" s="435"/>
      <c r="I53" s="435"/>
      <c r="J53" s="52" t="s">
        <v>1168</v>
      </c>
      <c r="K53" s="71"/>
      <c r="L53" s="71"/>
    </row>
    <row r="54" spans="1:12" ht="15.75">
      <c r="A54" s="61">
        <v>11</v>
      </c>
      <c r="B54" s="143" t="s">
        <v>521</v>
      </c>
      <c r="C54" s="176" t="s">
        <v>1165</v>
      </c>
      <c r="D54" s="143" t="s">
        <v>41</v>
      </c>
      <c r="E54" s="145" t="s">
        <v>37</v>
      </c>
      <c r="F54" s="145" t="s">
        <v>403</v>
      </c>
      <c r="G54" s="145">
        <v>112500</v>
      </c>
      <c r="H54" s="145">
        <v>112500</v>
      </c>
      <c r="I54" s="145">
        <v>112500</v>
      </c>
      <c r="J54" s="62" t="s">
        <v>740</v>
      </c>
      <c r="K54" s="143" t="s">
        <v>191</v>
      </c>
      <c r="L54" s="62" t="s">
        <v>552</v>
      </c>
    </row>
    <row r="55" spans="1:12" ht="15.75">
      <c r="A55" s="25"/>
      <c r="B55" s="26" t="s">
        <v>522</v>
      </c>
      <c r="C55" s="176" t="s">
        <v>1166</v>
      </c>
      <c r="D55" s="26" t="s">
        <v>1</v>
      </c>
      <c r="E55" s="179"/>
      <c r="F55" s="179"/>
      <c r="G55" s="179"/>
      <c r="H55" s="179"/>
      <c r="I55" s="179"/>
      <c r="J55" s="25" t="s">
        <v>187</v>
      </c>
      <c r="K55" s="26" t="s">
        <v>193</v>
      </c>
      <c r="L55" s="25"/>
    </row>
    <row r="56" spans="1:12" ht="15.75">
      <c r="A56" s="52"/>
      <c r="B56" s="30"/>
      <c r="C56" s="30"/>
      <c r="D56" s="52"/>
      <c r="E56" s="321"/>
      <c r="F56" s="321"/>
      <c r="G56" s="321"/>
      <c r="H56" s="321"/>
      <c r="I56" s="321"/>
      <c r="J56" s="52" t="s">
        <v>1168</v>
      </c>
      <c r="K56" s="52"/>
      <c r="L56" s="52"/>
    </row>
    <row r="57" spans="1:12" ht="15.75">
      <c r="A57" s="61">
        <v>12</v>
      </c>
      <c r="B57" s="143" t="s">
        <v>2</v>
      </c>
      <c r="C57" s="176" t="s">
        <v>1165</v>
      </c>
      <c r="D57" s="143" t="s">
        <v>3</v>
      </c>
      <c r="E57" s="145" t="s">
        <v>37</v>
      </c>
      <c r="F57" s="145" t="s">
        <v>403</v>
      </c>
      <c r="G57" s="145">
        <v>50000</v>
      </c>
      <c r="H57" s="145">
        <v>50000</v>
      </c>
      <c r="I57" s="145">
        <v>50000</v>
      </c>
      <c r="J57" s="62" t="s">
        <v>740</v>
      </c>
      <c r="K57" s="143" t="s">
        <v>191</v>
      </c>
      <c r="L57" s="62" t="s">
        <v>552</v>
      </c>
    </row>
    <row r="58" spans="1:12" ht="15.75">
      <c r="A58" s="68"/>
      <c r="B58" s="26"/>
      <c r="C58" s="176" t="s">
        <v>1166</v>
      </c>
      <c r="D58" s="26" t="s">
        <v>4</v>
      </c>
      <c r="E58" s="179"/>
      <c r="F58" s="179"/>
      <c r="G58" s="179"/>
      <c r="H58" s="179"/>
      <c r="I58" s="179"/>
      <c r="J58" s="25" t="s">
        <v>187</v>
      </c>
      <c r="K58" s="26" t="s">
        <v>193</v>
      </c>
      <c r="L58" s="25"/>
    </row>
    <row r="59" spans="1:12" ht="15.75">
      <c r="A59" s="52"/>
      <c r="B59" s="30"/>
      <c r="C59" s="30"/>
      <c r="D59" s="30"/>
      <c r="E59" s="321"/>
      <c r="F59" s="321"/>
      <c r="G59" s="321"/>
      <c r="H59" s="321"/>
      <c r="I59" s="321"/>
      <c r="J59" s="52" t="s">
        <v>1168</v>
      </c>
      <c r="K59" s="52"/>
      <c r="L59" s="52"/>
    </row>
    <row r="60" spans="1:12" ht="15.75">
      <c r="A60" s="61">
        <v>13</v>
      </c>
      <c r="B60" s="143" t="s">
        <v>67</v>
      </c>
      <c r="C60" s="176" t="s">
        <v>1165</v>
      </c>
      <c r="D60" s="143" t="s">
        <v>6</v>
      </c>
      <c r="E60" s="145" t="s">
        <v>403</v>
      </c>
      <c r="F60" s="145" t="s">
        <v>37</v>
      </c>
      <c r="G60" s="145">
        <v>100000</v>
      </c>
      <c r="H60" s="145">
        <v>100000</v>
      </c>
      <c r="I60" s="145">
        <v>100000</v>
      </c>
      <c r="J60" s="62" t="s">
        <v>740</v>
      </c>
      <c r="K60" s="143" t="s">
        <v>191</v>
      </c>
      <c r="L60" s="62" t="s">
        <v>552</v>
      </c>
    </row>
    <row r="61" spans="1:12" ht="15.75">
      <c r="A61" s="25"/>
      <c r="B61" s="26" t="s">
        <v>7</v>
      </c>
      <c r="C61" s="176" t="s">
        <v>1166</v>
      </c>
      <c r="D61" s="26" t="s">
        <v>8</v>
      </c>
      <c r="E61" s="179"/>
      <c r="F61" s="179"/>
      <c r="G61" s="179"/>
      <c r="H61" s="179"/>
      <c r="I61" s="179"/>
      <c r="J61" s="25" t="s">
        <v>187</v>
      </c>
      <c r="K61" s="26" t="s">
        <v>193</v>
      </c>
      <c r="L61" s="25"/>
    </row>
    <row r="62" spans="1:12" ht="15.75">
      <c r="A62" s="52"/>
      <c r="B62" s="30"/>
      <c r="C62" s="30"/>
      <c r="D62" s="30"/>
      <c r="E62" s="321"/>
      <c r="F62" s="321"/>
      <c r="G62" s="321"/>
      <c r="H62" s="321"/>
      <c r="I62" s="321"/>
      <c r="J62" s="52" t="s">
        <v>1168</v>
      </c>
      <c r="K62" s="30"/>
      <c r="L62" s="30"/>
    </row>
    <row r="63" spans="1:12" ht="15.75">
      <c r="A63" s="61">
        <v>14</v>
      </c>
      <c r="B63" s="143" t="s">
        <v>523</v>
      </c>
      <c r="C63" s="176" t="s">
        <v>1165</v>
      </c>
      <c r="D63" s="143" t="s">
        <v>3</v>
      </c>
      <c r="E63" s="145" t="s">
        <v>37</v>
      </c>
      <c r="F63" s="145">
        <v>50000</v>
      </c>
      <c r="G63" s="145">
        <v>50000</v>
      </c>
      <c r="H63" s="145">
        <v>50000</v>
      </c>
      <c r="I63" s="145">
        <v>50000</v>
      </c>
      <c r="J63" s="62" t="s">
        <v>740</v>
      </c>
      <c r="K63" s="143" t="s">
        <v>191</v>
      </c>
      <c r="L63" s="62" t="s">
        <v>552</v>
      </c>
    </row>
    <row r="64" spans="1:12" ht="15.75">
      <c r="A64" s="25"/>
      <c r="B64" s="26"/>
      <c r="C64" s="176" t="s">
        <v>1166</v>
      </c>
      <c r="D64" s="26" t="s">
        <v>9</v>
      </c>
      <c r="E64" s="179"/>
      <c r="F64" s="179"/>
      <c r="G64" s="179"/>
      <c r="H64" s="179"/>
      <c r="I64" s="179"/>
      <c r="J64" s="25" t="s">
        <v>187</v>
      </c>
      <c r="K64" s="26" t="s">
        <v>193</v>
      </c>
      <c r="L64" s="25"/>
    </row>
    <row r="65" spans="1:12" ht="15.75">
      <c r="A65" s="52"/>
      <c r="B65" s="30"/>
      <c r="C65" s="30"/>
      <c r="D65" s="30"/>
      <c r="E65" s="321"/>
      <c r="F65" s="321"/>
      <c r="G65" s="321"/>
      <c r="H65" s="321"/>
      <c r="I65" s="321"/>
      <c r="J65" s="52" t="s">
        <v>1168</v>
      </c>
      <c r="K65" s="30"/>
      <c r="L65" s="52"/>
    </row>
    <row r="66" spans="1:12" ht="15.75">
      <c r="A66" s="61">
        <v>15</v>
      </c>
      <c r="B66" s="143" t="s">
        <v>524</v>
      </c>
      <c r="C66" s="176" t="s">
        <v>1165</v>
      </c>
      <c r="D66" s="143" t="s">
        <v>10</v>
      </c>
      <c r="E66" s="145" t="s">
        <v>403</v>
      </c>
      <c r="F66" s="145" t="s">
        <v>37</v>
      </c>
      <c r="G66" s="145">
        <v>50000</v>
      </c>
      <c r="H66" s="145">
        <v>50000</v>
      </c>
      <c r="I66" s="145">
        <v>50000</v>
      </c>
      <c r="J66" s="62" t="s">
        <v>740</v>
      </c>
      <c r="K66" s="143" t="s">
        <v>191</v>
      </c>
      <c r="L66" s="62" t="s">
        <v>552</v>
      </c>
    </row>
    <row r="67" spans="1:12" ht="15.75">
      <c r="A67" s="25"/>
      <c r="B67" s="26" t="s">
        <v>525</v>
      </c>
      <c r="C67" s="176" t="s">
        <v>1166</v>
      </c>
      <c r="D67" s="26" t="s">
        <v>11</v>
      </c>
      <c r="E67" s="179"/>
      <c r="F67" s="179"/>
      <c r="G67" s="179"/>
      <c r="H67" s="179"/>
      <c r="I67" s="179"/>
      <c r="J67" s="25" t="s">
        <v>187</v>
      </c>
      <c r="K67" s="26" t="s">
        <v>193</v>
      </c>
      <c r="L67" s="25"/>
    </row>
    <row r="68" spans="1:12" ht="15.75" customHeight="1">
      <c r="A68" s="52"/>
      <c r="B68" s="30"/>
      <c r="C68" s="30"/>
      <c r="D68" s="52"/>
      <c r="E68" s="321"/>
      <c r="F68" s="321"/>
      <c r="G68" s="321"/>
      <c r="H68" s="321"/>
      <c r="I68" s="321"/>
      <c r="J68" s="52" t="s">
        <v>1168</v>
      </c>
      <c r="K68" s="52"/>
      <c r="L68" s="52"/>
    </row>
    <row r="69" spans="1:12" ht="15.75" customHeight="1">
      <c r="A69" s="83"/>
      <c r="B69" s="50"/>
      <c r="C69" s="50"/>
      <c r="D69" s="83"/>
      <c r="E69" s="169"/>
      <c r="F69" s="169"/>
      <c r="G69" s="169"/>
      <c r="H69" s="169"/>
      <c r="I69" s="169"/>
      <c r="J69" s="83"/>
      <c r="K69" s="83"/>
      <c r="L69" s="83"/>
    </row>
    <row r="70" spans="1:12" ht="15.75" customHeight="1">
      <c r="A70" s="83"/>
      <c r="B70" s="50"/>
      <c r="C70" s="50"/>
      <c r="D70" s="83"/>
      <c r="E70" s="169"/>
      <c r="F70" s="169"/>
      <c r="G70" s="169"/>
      <c r="H70" s="169"/>
      <c r="I70" s="169"/>
      <c r="J70" s="83"/>
      <c r="K70" s="83"/>
      <c r="L70" s="83"/>
    </row>
    <row r="71" spans="1:12" s="171" customFormat="1" ht="18.75">
      <c r="A71" s="170"/>
      <c r="B71" s="172" t="s">
        <v>1159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</row>
    <row r="72" spans="1:12" s="171" customFormat="1" ht="18.75">
      <c r="A72" s="170"/>
      <c r="B72" s="172" t="s">
        <v>1160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</row>
    <row r="73" spans="1:12" ht="20.25">
      <c r="A73" s="692" t="s">
        <v>188</v>
      </c>
      <c r="B73" s="692"/>
      <c r="C73" s="692"/>
      <c r="D73" s="692"/>
      <c r="E73" s="692"/>
      <c r="F73" s="692"/>
      <c r="G73" s="692"/>
      <c r="H73" s="692"/>
      <c r="I73" s="692"/>
      <c r="J73" s="692"/>
      <c r="K73" s="692"/>
      <c r="L73" s="692"/>
    </row>
    <row r="74" spans="1:12" ht="20.25">
      <c r="A74" s="692" t="s">
        <v>1161</v>
      </c>
      <c r="B74" s="692"/>
      <c r="C74" s="692"/>
      <c r="D74" s="692"/>
      <c r="E74" s="692"/>
      <c r="F74" s="692"/>
      <c r="G74" s="692"/>
      <c r="H74" s="692"/>
      <c r="I74" s="692"/>
      <c r="J74" s="692"/>
      <c r="K74" s="692"/>
      <c r="L74" s="692"/>
    </row>
    <row r="75" spans="1:12" ht="18.75">
      <c r="A75" s="48"/>
      <c r="B75" s="693" t="s">
        <v>25</v>
      </c>
      <c r="C75" s="693" t="s">
        <v>26</v>
      </c>
      <c r="D75" s="64" t="s">
        <v>27</v>
      </c>
      <c r="E75" s="696" t="s">
        <v>29</v>
      </c>
      <c r="F75" s="697"/>
      <c r="G75" s="697"/>
      <c r="H75" s="697"/>
      <c r="I75" s="697"/>
      <c r="J75" s="4" t="s">
        <v>415</v>
      </c>
      <c r="K75" s="130" t="s">
        <v>430</v>
      </c>
      <c r="L75" s="107" t="s">
        <v>432</v>
      </c>
    </row>
    <row r="76" spans="1:12" ht="18.75">
      <c r="A76" s="5" t="s">
        <v>24</v>
      </c>
      <c r="B76" s="694"/>
      <c r="C76" s="694"/>
      <c r="D76" s="65" t="s">
        <v>28</v>
      </c>
      <c r="E76" s="8">
        <v>2561</v>
      </c>
      <c r="F76" s="9">
        <v>2562</v>
      </c>
      <c r="G76" s="235"/>
      <c r="H76" s="235">
        <v>2563</v>
      </c>
      <c r="I76" s="126">
        <v>2564</v>
      </c>
      <c r="J76" s="124" t="s">
        <v>414</v>
      </c>
      <c r="K76" s="11" t="s">
        <v>431</v>
      </c>
      <c r="L76" s="108" t="s">
        <v>433</v>
      </c>
    </row>
    <row r="77" spans="1:12" ht="18.75">
      <c r="A77" s="66"/>
      <c r="B77" s="695"/>
      <c r="C77" s="695"/>
      <c r="D77" s="66"/>
      <c r="E77" s="13" t="s">
        <v>30</v>
      </c>
      <c r="F77" s="14" t="s">
        <v>30</v>
      </c>
      <c r="G77" s="236"/>
      <c r="H77" s="236"/>
      <c r="I77" s="127" t="s">
        <v>30</v>
      </c>
      <c r="J77" s="15"/>
      <c r="K77" s="133"/>
      <c r="L77" s="131"/>
    </row>
    <row r="78" spans="1:12" ht="15.75">
      <c r="A78" s="67">
        <v>16</v>
      </c>
      <c r="B78" s="26" t="s">
        <v>526</v>
      </c>
      <c r="C78" s="176" t="s">
        <v>1165</v>
      </c>
      <c r="D78" s="26" t="s">
        <v>12</v>
      </c>
      <c r="E78" s="179" t="s">
        <v>403</v>
      </c>
      <c r="F78" s="179" t="s">
        <v>37</v>
      </c>
      <c r="G78" s="179">
        <v>300000</v>
      </c>
      <c r="H78" s="179">
        <v>100000</v>
      </c>
      <c r="I78" s="179">
        <v>100000</v>
      </c>
      <c r="J78" s="62" t="s">
        <v>740</v>
      </c>
      <c r="K78" s="143" t="s">
        <v>191</v>
      </c>
      <c r="L78" s="62" t="s">
        <v>552</v>
      </c>
    </row>
    <row r="79" spans="1:12" ht="15.75">
      <c r="A79" s="69"/>
      <c r="B79" s="26" t="s">
        <v>13</v>
      </c>
      <c r="C79" s="176" t="s">
        <v>1166</v>
      </c>
      <c r="D79" s="26" t="s">
        <v>14</v>
      </c>
      <c r="E79" s="179"/>
      <c r="F79" s="179"/>
      <c r="G79" s="179"/>
      <c r="H79" s="179"/>
      <c r="I79" s="179"/>
      <c r="J79" s="25" t="s">
        <v>187</v>
      </c>
      <c r="K79" s="26" t="s">
        <v>193</v>
      </c>
      <c r="L79" s="70"/>
    </row>
    <row r="80" spans="1:12" ht="15.75">
      <c r="A80" s="66"/>
      <c r="B80" s="71"/>
      <c r="C80" s="71"/>
      <c r="D80" s="71"/>
      <c r="E80" s="435"/>
      <c r="F80" s="435"/>
      <c r="G80" s="435"/>
      <c r="H80" s="435"/>
      <c r="I80" s="435"/>
      <c r="J80" s="52" t="s">
        <v>1168</v>
      </c>
      <c r="K80" s="71"/>
      <c r="L80" s="71"/>
    </row>
    <row r="81" spans="1:12" s="121" customFormat="1" ht="18.75">
      <c r="A81" s="160">
        <v>17</v>
      </c>
      <c r="B81" s="175" t="s">
        <v>422</v>
      </c>
      <c r="C81" s="176" t="s">
        <v>1165</v>
      </c>
      <c r="D81" s="160" t="s">
        <v>443</v>
      </c>
      <c r="E81" s="438" t="s">
        <v>403</v>
      </c>
      <c r="F81" s="145" t="s">
        <v>403</v>
      </c>
      <c r="G81" s="231">
        <v>60000</v>
      </c>
      <c r="H81" s="231">
        <v>60000</v>
      </c>
      <c r="I81" s="231">
        <v>60000</v>
      </c>
      <c r="J81" s="62" t="s">
        <v>740</v>
      </c>
      <c r="K81" s="143" t="s">
        <v>191</v>
      </c>
      <c r="L81" s="62" t="s">
        <v>552</v>
      </c>
    </row>
    <row r="82" spans="1:12" s="121" customFormat="1" ht="18.75">
      <c r="A82" s="69"/>
      <c r="B82" s="176" t="s">
        <v>423</v>
      </c>
      <c r="C82" s="176" t="s">
        <v>1166</v>
      </c>
      <c r="D82" s="69" t="s">
        <v>313</v>
      </c>
      <c r="E82" s="439"/>
      <c r="F82" s="442"/>
      <c r="G82" s="443"/>
      <c r="H82" s="443"/>
      <c r="I82" s="443"/>
      <c r="J82" s="25" t="s">
        <v>187</v>
      </c>
      <c r="K82" s="26" t="s">
        <v>193</v>
      </c>
      <c r="L82" s="177"/>
    </row>
    <row r="83" spans="1:12" ht="18.75">
      <c r="A83" s="66"/>
      <c r="B83" s="161"/>
      <c r="C83" s="132"/>
      <c r="D83" s="66"/>
      <c r="E83" s="440"/>
      <c r="F83" s="444"/>
      <c r="G83" s="445"/>
      <c r="H83" s="445"/>
      <c r="I83" s="446"/>
      <c r="J83" s="52" t="s">
        <v>1168</v>
      </c>
      <c r="K83" s="133"/>
      <c r="L83" s="131"/>
    </row>
    <row r="84" spans="1:12" ht="15.75">
      <c r="A84" s="61">
        <v>18</v>
      </c>
      <c r="B84" s="143" t="s">
        <v>15</v>
      </c>
      <c r="C84" s="176" t="s">
        <v>1165</v>
      </c>
      <c r="D84" s="143" t="s">
        <v>16</v>
      </c>
      <c r="E84" s="145" t="s">
        <v>403</v>
      </c>
      <c r="F84" s="145" t="s">
        <v>37</v>
      </c>
      <c r="G84" s="145">
        <v>337500</v>
      </c>
      <c r="H84" s="145">
        <v>337500</v>
      </c>
      <c r="I84" s="145">
        <v>337500</v>
      </c>
      <c r="J84" s="62" t="s">
        <v>740</v>
      </c>
      <c r="K84" s="143" t="s">
        <v>191</v>
      </c>
      <c r="L84" s="62" t="s">
        <v>552</v>
      </c>
    </row>
    <row r="85" spans="1:12" ht="15.75">
      <c r="A85" s="25"/>
      <c r="B85" s="26"/>
      <c r="C85" s="176" t="s">
        <v>1166</v>
      </c>
      <c r="D85" s="26" t="s">
        <v>17</v>
      </c>
      <c r="E85" s="179"/>
      <c r="F85" s="179"/>
      <c r="G85" s="179"/>
      <c r="H85" s="179"/>
      <c r="I85" s="179"/>
      <c r="J85" s="25" t="s">
        <v>187</v>
      </c>
      <c r="K85" s="26" t="s">
        <v>193</v>
      </c>
      <c r="L85" s="25"/>
    </row>
    <row r="86" spans="1:12" ht="15.75">
      <c r="A86" s="52"/>
      <c r="B86" s="30"/>
      <c r="C86" s="52"/>
      <c r="D86" s="30"/>
      <c r="E86" s="321"/>
      <c r="F86" s="321"/>
      <c r="G86" s="321"/>
      <c r="H86" s="321"/>
      <c r="I86" s="321"/>
      <c r="J86" s="52" t="s">
        <v>1168</v>
      </c>
      <c r="K86" s="52"/>
      <c r="L86" s="52"/>
    </row>
    <row r="87" spans="1:12" ht="15.75">
      <c r="A87" s="61">
        <v>19</v>
      </c>
      <c r="B87" s="143" t="s">
        <v>527</v>
      </c>
      <c r="C87" s="176" t="s">
        <v>1165</v>
      </c>
      <c r="D87" s="143" t="s">
        <v>18</v>
      </c>
      <c r="E87" s="145" t="s">
        <v>37</v>
      </c>
      <c r="F87" s="145" t="s">
        <v>403</v>
      </c>
      <c r="G87" s="145">
        <v>79500</v>
      </c>
      <c r="H87" s="145">
        <v>79500</v>
      </c>
      <c r="I87" s="145">
        <v>79500</v>
      </c>
      <c r="J87" s="62" t="s">
        <v>740</v>
      </c>
      <c r="K87" s="143" t="s">
        <v>191</v>
      </c>
      <c r="L87" s="62" t="s">
        <v>552</v>
      </c>
    </row>
    <row r="88" spans="1:12" ht="15.75">
      <c r="A88" s="25"/>
      <c r="B88" s="26" t="s">
        <v>528</v>
      </c>
      <c r="C88" s="176" t="s">
        <v>1166</v>
      </c>
      <c r="D88" s="26" t="s">
        <v>19</v>
      </c>
      <c r="E88" s="179"/>
      <c r="F88" s="179"/>
      <c r="G88" s="179"/>
      <c r="H88" s="179"/>
      <c r="I88" s="179"/>
      <c r="J88" s="25" t="s">
        <v>187</v>
      </c>
      <c r="K88" s="26" t="s">
        <v>193</v>
      </c>
      <c r="L88" s="25"/>
    </row>
    <row r="89" spans="1:12" ht="15.75">
      <c r="A89" s="52"/>
      <c r="B89" s="30"/>
      <c r="C89" s="30"/>
      <c r="D89" s="52"/>
      <c r="E89" s="321"/>
      <c r="F89" s="321"/>
      <c r="G89" s="321"/>
      <c r="H89" s="321"/>
      <c r="I89" s="321"/>
      <c r="J89" s="52" t="s">
        <v>1168</v>
      </c>
      <c r="K89" s="52"/>
      <c r="L89" s="52"/>
    </row>
    <row r="90" spans="1:12" ht="15.75">
      <c r="A90" s="157">
        <v>20</v>
      </c>
      <c r="B90" s="143" t="s">
        <v>20</v>
      </c>
      <c r="C90" s="176" t="s">
        <v>1165</v>
      </c>
      <c r="D90" s="143" t="s">
        <v>18</v>
      </c>
      <c r="E90" s="145" t="s">
        <v>37</v>
      </c>
      <c r="F90" s="145" t="s">
        <v>403</v>
      </c>
      <c r="G90" s="145">
        <v>85500</v>
      </c>
      <c r="H90" s="145">
        <v>85500</v>
      </c>
      <c r="I90" s="145">
        <v>85500</v>
      </c>
      <c r="J90" s="62" t="s">
        <v>740</v>
      </c>
      <c r="K90" s="143" t="s">
        <v>191</v>
      </c>
      <c r="L90" s="62" t="s">
        <v>552</v>
      </c>
    </row>
    <row r="91" spans="1:12" ht="15.75">
      <c r="A91" s="69"/>
      <c r="B91" s="26" t="s">
        <v>529</v>
      </c>
      <c r="C91" s="176" t="s">
        <v>1166</v>
      </c>
      <c r="D91" s="26" t="s">
        <v>21</v>
      </c>
      <c r="E91" s="179"/>
      <c r="F91" s="179"/>
      <c r="G91" s="179"/>
      <c r="H91" s="179"/>
      <c r="I91" s="179"/>
      <c r="J91" s="25" t="s">
        <v>187</v>
      </c>
      <c r="K91" s="26" t="s">
        <v>193</v>
      </c>
      <c r="L91" s="70"/>
    </row>
    <row r="92" spans="1:12" ht="15.75">
      <c r="A92" s="66"/>
      <c r="B92" s="30"/>
      <c r="C92" s="71"/>
      <c r="D92" s="30"/>
      <c r="E92" s="321"/>
      <c r="F92" s="321"/>
      <c r="G92" s="321"/>
      <c r="H92" s="321"/>
      <c r="I92" s="321"/>
      <c r="J92" s="52" t="s">
        <v>1168</v>
      </c>
      <c r="K92" s="71"/>
      <c r="L92" s="71"/>
    </row>
    <row r="93" spans="1:12" ht="15.75">
      <c r="A93" s="62">
        <v>21</v>
      </c>
      <c r="B93" s="143" t="s">
        <v>206</v>
      </c>
      <c r="C93" s="176" t="s">
        <v>1165</v>
      </c>
      <c r="D93" s="143" t="s">
        <v>207</v>
      </c>
      <c r="E93" s="145" t="s">
        <v>37</v>
      </c>
      <c r="F93" s="145">
        <v>38000</v>
      </c>
      <c r="G93" s="145">
        <v>38000</v>
      </c>
      <c r="H93" s="145">
        <v>38000</v>
      </c>
      <c r="I93" s="145">
        <v>38000</v>
      </c>
      <c r="J93" s="62" t="s">
        <v>740</v>
      </c>
      <c r="K93" s="143" t="s">
        <v>191</v>
      </c>
      <c r="L93" s="62" t="s">
        <v>552</v>
      </c>
    </row>
    <row r="94" spans="1:12" ht="15.75">
      <c r="A94" s="69"/>
      <c r="B94" s="26" t="s">
        <v>68</v>
      </c>
      <c r="C94" s="176" t="s">
        <v>1166</v>
      </c>
      <c r="D94" s="26" t="s">
        <v>208</v>
      </c>
      <c r="E94" s="179"/>
      <c r="F94" s="179"/>
      <c r="G94" s="179"/>
      <c r="H94" s="179"/>
      <c r="I94" s="179"/>
      <c r="J94" s="25" t="s">
        <v>187</v>
      </c>
      <c r="K94" s="26" t="s">
        <v>193</v>
      </c>
      <c r="L94" s="25"/>
    </row>
    <row r="95" spans="1:12" ht="15.75">
      <c r="A95" s="66"/>
      <c r="B95" s="71"/>
      <c r="C95" s="71"/>
      <c r="D95" s="71"/>
      <c r="E95" s="435"/>
      <c r="F95" s="435"/>
      <c r="G95" s="435"/>
      <c r="H95" s="435"/>
      <c r="I95" s="435"/>
      <c r="J95" s="52" t="s">
        <v>1168</v>
      </c>
      <c r="K95" s="71"/>
      <c r="L95" s="186"/>
    </row>
    <row r="96" spans="1:12" ht="15.75">
      <c r="A96" s="25">
        <v>22</v>
      </c>
      <c r="B96" s="162" t="s">
        <v>159</v>
      </c>
      <c r="C96" s="176" t="s">
        <v>1165</v>
      </c>
      <c r="D96" s="143" t="s">
        <v>160</v>
      </c>
      <c r="E96" s="145" t="s">
        <v>403</v>
      </c>
      <c r="F96" s="145" t="s">
        <v>37</v>
      </c>
      <c r="G96" s="145">
        <v>15000</v>
      </c>
      <c r="H96" s="145">
        <v>15000</v>
      </c>
      <c r="I96" s="145">
        <v>15000</v>
      </c>
      <c r="J96" s="62" t="s">
        <v>740</v>
      </c>
      <c r="K96" s="143" t="s">
        <v>191</v>
      </c>
      <c r="L96" s="62" t="s">
        <v>552</v>
      </c>
    </row>
    <row r="97" spans="1:12" ht="12.75" customHeight="1">
      <c r="A97" s="25"/>
      <c r="B97" s="70"/>
      <c r="C97" s="176" t="s">
        <v>1166</v>
      </c>
      <c r="D97" s="26" t="s">
        <v>161</v>
      </c>
      <c r="E97" s="179" t="s">
        <v>434</v>
      </c>
      <c r="F97" s="223"/>
      <c r="G97" s="223"/>
      <c r="H97" s="223"/>
      <c r="I97" s="179"/>
      <c r="J97" s="25" t="s">
        <v>187</v>
      </c>
      <c r="K97" s="26" t="s">
        <v>193</v>
      </c>
      <c r="L97" s="25"/>
    </row>
    <row r="98" spans="1:12" ht="18" customHeight="1">
      <c r="A98" s="66"/>
      <c r="C98" s="112"/>
      <c r="D98" s="112"/>
      <c r="E98" s="441"/>
      <c r="F98" s="441"/>
      <c r="G98" s="441"/>
      <c r="H98" s="441"/>
      <c r="I98" s="441"/>
      <c r="J98" s="52" t="s">
        <v>1168</v>
      </c>
      <c r="K98" s="112"/>
      <c r="L98" s="112"/>
    </row>
    <row r="99" spans="1:12" ht="15.75">
      <c r="A99" s="157">
        <v>23</v>
      </c>
      <c r="B99" s="143" t="s">
        <v>530</v>
      </c>
      <c r="C99" s="176" t="s">
        <v>1165</v>
      </c>
      <c r="D99" s="143" t="s">
        <v>12</v>
      </c>
      <c r="E99" s="145" t="s">
        <v>403</v>
      </c>
      <c r="F99" s="145" t="s">
        <v>37</v>
      </c>
      <c r="G99" s="145">
        <v>20000</v>
      </c>
      <c r="H99" s="145">
        <v>20000</v>
      </c>
      <c r="I99" s="145">
        <v>20000</v>
      </c>
      <c r="J99" s="62" t="s">
        <v>740</v>
      </c>
      <c r="K99" s="143" t="s">
        <v>191</v>
      </c>
      <c r="L99" s="62" t="s">
        <v>552</v>
      </c>
    </row>
    <row r="100" spans="1:12" ht="15.75">
      <c r="A100" s="25"/>
      <c r="B100" s="26" t="s">
        <v>553</v>
      </c>
      <c r="C100" s="176" t="s">
        <v>1166</v>
      </c>
      <c r="D100" s="26" t="s">
        <v>204</v>
      </c>
      <c r="E100" s="179"/>
      <c r="F100" s="179"/>
      <c r="G100" s="179"/>
      <c r="H100" s="179"/>
      <c r="I100" s="179"/>
      <c r="J100" s="25" t="s">
        <v>187</v>
      </c>
      <c r="K100" s="26" t="s">
        <v>193</v>
      </c>
      <c r="L100" s="25"/>
    </row>
    <row r="101" spans="1:12" ht="15.75">
      <c r="A101" s="52"/>
      <c r="B101" s="30"/>
      <c r="C101" s="30"/>
      <c r="D101" s="30"/>
      <c r="E101" s="321"/>
      <c r="F101" s="321"/>
      <c r="G101" s="321"/>
      <c r="H101" s="321"/>
      <c r="I101" s="321"/>
      <c r="J101" s="52" t="s">
        <v>1168</v>
      </c>
      <c r="K101" s="30"/>
      <c r="L101" s="30"/>
    </row>
    <row r="102" spans="1:12" ht="15.75">
      <c r="A102" s="374"/>
      <c r="B102" s="148"/>
      <c r="C102" s="148"/>
      <c r="D102" s="148"/>
      <c r="E102" s="374"/>
      <c r="F102" s="374"/>
      <c r="G102" s="374"/>
      <c r="H102" s="374"/>
      <c r="I102" s="374"/>
      <c r="J102" s="374"/>
      <c r="K102" s="148"/>
      <c r="L102" s="148"/>
    </row>
    <row r="103" spans="1:12" ht="15.75">
      <c r="A103" s="83"/>
      <c r="B103" s="50"/>
      <c r="C103" s="50"/>
      <c r="D103" s="50"/>
      <c r="E103" s="83"/>
      <c r="F103" s="83"/>
      <c r="G103" s="83"/>
      <c r="H103" s="83"/>
      <c r="I103" s="83"/>
      <c r="J103" s="83"/>
      <c r="K103" s="50"/>
      <c r="L103" s="50"/>
    </row>
    <row r="104" spans="1:12" ht="15.75">
      <c r="A104" s="83"/>
      <c r="B104" s="50"/>
      <c r="C104" s="50"/>
      <c r="D104" s="50"/>
      <c r="E104" s="83"/>
      <c r="F104" s="83"/>
      <c r="G104" s="83"/>
      <c r="H104" s="83"/>
      <c r="I104" s="83"/>
      <c r="J104" s="83"/>
      <c r="K104" s="50"/>
      <c r="L104" s="50"/>
    </row>
    <row r="105" spans="1:12" ht="15.75">
      <c r="A105" s="83"/>
      <c r="B105" s="50"/>
      <c r="C105" s="50"/>
      <c r="D105" s="50"/>
      <c r="E105" s="83"/>
      <c r="F105" s="83"/>
      <c r="G105" s="83"/>
      <c r="H105" s="83"/>
      <c r="I105" s="83"/>
      <c r="J105" s="83"/>
      <c r="K105" s="50"/>
      <c r="L105" s="50"/>
    </row>
    <row r="106" spans="1:12" ht="15.75">
      <c r="A106" s="83"/>
      <c r="B106" s="50"/>
      <c r="C106" s="50"/>
      <c r="D106" s="50"/>
      <c r="E106" s="83"/>
      <c r="F106" s="83"/>
      <c r="G106" s="83"/>
      <c r="H106" s="83"/>
      <c r="I106" s="83"/>
      <c r="J106" s="83"/>
      <c r="K106" s="50"/>
      <c r="L106" s="50"/>
    </row>
    <row r="107" spans="1:12" s="171" customFormat="1" ht="18.75">
      <c r="A107" s="170"/>
      <c r="B107" s="172" t="s">
        <v>1159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</row>
    <row r="108" spans="1:12" s="171" customFormat="1" ht="18.75">
      <c r="A108" s="170"/>
      <c r="B108" s="172" t="s">
        <v>1160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</row>
    <row r="109" spans="1:12" ht="20.25">
      <c r="A109" s="692" t="s">
        <v>188</v>
      </c>
      <c r="B109" s="692"/>
      <c r="C109" s="692"/>
      <c r="D109" s="692"/>
      <c r="E109" s="692"/>
      <c r="F109" s="692"/>
      <c r="G109" s="692"/>
      <c r="H109" s="692"/>
      <c r="I109" s="692"/>
      <c r="J109" s="692"/>
      <c r="K109" s="692"/>
      <c r="L109" s="692"/>
    </row>
    <row r="110" spans="1:12" ht="20.25">
      <c r="A110" s="692" t="s">
        <v>1161</v>
      </c>
      <c r="B110" s="692"/>
      <c r="C110" s="692"/>
      <c r="D110" s="692"/>
      <c r="E110" s="692"/>
      <c r="F110" s="692"/>
      <c r="G110" s="692"/>
      <c r="H110" s="692"/>
      <c r="I110" s="692"/>
      <c r="J110" s="692"/>
      <c r="K110" s="692"/>
      <c r="L110" s="692"/>
    </row>
    <row r="111" spans="1:12" ht="18.75">
      <c r="A111" s="48"/>
      <c r="B111" s="693" t="s">
        <v>25</v>
      </c>
      <c r="C111" s="693" t="s">
        <v>26</v>
      </c>
      <c r="D111" s="64" t="s">
        <v>27</v>
      </c>
      <c r="E111" s="696" t="s">
        <v>29</v>
      </c>
      <c r="F111" s="697"/>
      <c r="G111" s="697"/>
      <c r="H111" s="697"/>
      <c r="I111" s="697"/>
      <c r="J111" s="4" t="s">
        <v>415</v>
      </c>
      <c r="K111" s="130" t="s">
        <v>430</v>
      </c>
      <c r="L111" s="107" t="s">
        <v>432</v>
      </c>
    </row>
    <row r="112" spans="1:12" ht="18.75">
      <c r="A112" s="5" t="s">
        <v>24</v>
      </c>
      <c r="B112" s="694"/>
      <c r="C112" s="694"/>
      <c r="D112" s="65" t="s">
        <v>28</v>
      </c>
      <c r="E112" s="8">
        <v>2561</v>
      </c>
      <c r="F112" s="9">
        <v>2562</v>
      </c>
      <c r="G112" s="235">
        <v>2563</v>
      </c>
      <c r="H112" s="235">
        <v>2564</v>
      </c>
      <c r="I112" s="126">
        <v>2565</v>
      </c>
      <c r="J112" s="124" t="s">
        <v>414</v>
      </c>
      <c r="K112" s="11" t="s">
        <v>431</v>
      </c>
      <c r="L112" s="108" t="s">
        <v>433</v>
      </c>
    </row>
    <row r="113" spans="1:12" ht="18.75">
      <c r="A113" s="66"/>
      <c r="B113" s="695"/>
      <c r="C113" s="695"/>
      <c r="D113" s="66"/>
      <c r="E113" s="13" t="s">
        <v>30</v>
      </c>
      <c r="F113" s="14" t="s">
        <v>30</v>
      </c>
      <c r="G113" s="14" t="s">
        <v>30</v>
      </c>
      <c r="H113" s="14" t="s">
        <v>30</v>
      </c>
      <c r="I113" s="127" t="s">
        <v>30</v>
      </c>
      <c r="J113" s="15"/>
      <c r="K113" s="133"/>
      <c r="L113" s="131"/>
    </row>
    <row r="114" spans="1:12" ht="15.75">
      <c r="A114" s="68">
        <v>24</v>
      </c>
      <c r="B114" s="26" t="s">
        <v>531</v>
      </c>
      <c r="C114" s="176" t="s">
        <v>1165</v>
      </c>
      <c r="D114" s="26" t="s">
        <v>12</v>
      </c>
      <c r="E114" s="179" t="s">
        <v>37</v>
      </c>
      <c r="F114" s="179" t="s">
        <v>403</v>
      </c>
      <c r="G114" s="179">
        <v>380000</v>
      </c>
      <c r="H114" s="179">
        <v>380000</v>
      </c>
      <c r="I114" s="179">
        <v>380000</v>
      </c>
      <c r="J114" s="25" t="s">
        <v>740</v>
      </c>
      <c r="K114" s="26" t="s">
        <v>191</v>
      </c>
      <c r="L114" s="25" t="s">
        <v>552</v>
      </c>
    </row>
    <row r="115" spans="1:12" ht="15.75">
      <c r="A115" s="25"/>
      <c r="B115" s="26" t="s">
        <v>532</v>
      </c>
      <c r="C115" s="176" t="s">
        <v>1166</v>
      </c>
      <c r="D115" s="26" t="s">
        <v>205</v>
      </c>
      <c r="E115" s="179"/>
      <c r="F115" s="179"/>
      <c r="G115" s="179"/>
      <c r="H115" s="179"/>
      <c r="I115" s="179"/>
      <c r="J115" s="25" t="s">
        <v>187</v>
      </c>
      <c r="K115" s="26" t="s">
        <v>193</v>
      </c>
      <c r="L115" s="25"/>
    </row>
    <row r="116" spans="1:12" ht="16.5" customHeight="1">
      <c r="A116" s="52"/>
      <c r="B116" s="30"/>
      <c r="C116" s="30"/>
      <c r="D116" s="30"/>
      <c r="E116" s="321"/>
      <c r="F116" s="321"/>
      <c r="G116" s="321"/>
      <c r="H116" s="321"/>
      <c r="I116" s="321"/>
      <c r="J116" s="52" t="s">
        <v>1168</v>
      </c>
      <c r="K116" s="30"/>
      <c r="L116" s="30"/>
    </row>
    <row r="117" spans="1:12" ht="15.75" customHeight="1">
      <c r="A117" s="62">
        <v>25</v>
      </c>
      <c r="B117" s="143" t="s">
        <v>554</v>
      </c>
      <c r="C117" s="176" t="s">
        <v>1165</v>
      </c>
      <c r="D117" s="143" t="s">
        <v>666</v>
      </c>
      <c r="E117" s="145" t="s">
        <v>403</v>
      </c>
      <c r="F117" s="145" t="s">
        <v>403</v>
      </c>
      <c r="G117" s="145">
        <v>120000</v>
      </c>
      <c r="H117" s="145">
        <v>120000</v>
      </c>
      <c r="I117" s="145">
        <v>120000</v>
      </c>
      <c r="J117" s="62" t="s">
        <v>740</v>
      </c>
      <c r="K117" s="143" t="s">
        <v>191</v>
      </c>
      <c r="L117" s="62" t="s">
        <v>552</v>
      </c>
    </row>
    <row r="118" spans="1:12" ht="15.75" customHeight="1">
      <c r="A118" s="25"/>
      <c r="B118" s="26" t="s">
        <v>555</v>
      </c>
      <c r="C118" s="176" t="s">
        <v>1166</v>
      </c>
      <c r="D118" s="26" t="s">
        <v>667</v>
      </c>
      <c r="E118" s="179"/>
      <c r="F118" s="179"/>
      <c r="G118" s="179"/>
      <c r="H118" s="179"/>
      <c r="I118" s="179"/>
      <c r="J118" s="25" t="s">
        <v>187</v>
      </c>
      <c r="K118" s="26" t="s">
        <v>193</v>
      </c>
      <c r="L118" s="26"/>
    </row>
    <row r="119" spans="1:12" ht="15.75" customHeight="1">
      <c r="A119" s="52"/>
      <c r="B119" s="30"/>
      <c r="C119" s="30"/>
      <c r="D119" s="30"/>
      <c r="E119" s="321"/>
      <c r="F119" s="321"/>
      <c r="G119" s="321"/>
      <c r="H119" s="321"/>
      <c r="I119" s="321"/>
      <c r="J119" s="52" t="s">
        <v>1168</v>
      </c>
      <c r="K119" s="30"/>
      <c r="L119" s="30"/>
    </row>
    <row r="120" spans="1:12" ht="15.75" customHeight="1">
      <c r="A120" s="62">
        <v>26</v>
      </c>
      <c r="B120" s="143" t="s">
        <v>556</v>
      </c>
      <c r="C120" s="176" t="s">
        <v>1165</v>
      </c>
      <c r="D120" s="143" t="s">
        <v>666</v>
      </c>
      <c r="E120" s="145" t="s">
        <v>403</v>
      </c>
      <c r="F120" s="145" t="s">
        <v>403</v>
      </c>
      <c r="G120" s="145">
        <v>100000</v>
      </c>
      <c r="H120" s="145">
        <v>100000</v>
      </c>
      <c r="I120" s="145">
        <v>100000</v>
      </c>
      <c r="J120" s="62" t="s">
        <v>740</v>
      </c>
      <c r="K120" s="143" t="s">
        <v>191</v>
      </c>
      <c r="L120" s="62" t="s">
        <v>552</v>
      </c>
    </row>
    <row r="121" spans="1:12" ht="15.75" customHeight="1">
      <c r="A121" s="25"/>
      <c r="B121" s="26" t="s">
        <v>555</v>
      </c>
      <c r="C121" s="176" t="s">
        <v>1166</v>
      </c>
      <c r="D121" s="26" t="s">
        <v>668</v>
      </c>
      <c r="E121" s="179"/>
      <c r="F121" s="179"/>
      <c r="G121" s="179"/>
      <c r="H121" s="179"/>
      <c r="I121" s="179"/>
      <c r="J121" s="25" t="s">
        <v>187</v>
      </c>
      <c r="K121" s="26" t="s">
        <v>193</v>
      </c>
      <c r="L121" s="26"/>
    </row>
    <row r="122" spans="1:12" ht="20.25" customHeight="1">
      <c r="A122" s="52"/>
      <c r="B122" s="30"/>
      <c r="C122" s="30"/>
      <c r="D122" s="30" t="s">
        <v>557</v>
      </c>
      <c r="E122" s="321"/>
      <c r="F122" s="321"/>
      <c r="G122" s="321"/>
      <c r="H122" s="321"/>
      <c r="I122" s="321"/>
      <c r="J122" s="52" t="s">
        <v>1168</v>
      </c>
      <c r="K122" s="30"/>
      <c r="L122" s="30"/>
    </row>
    <row r="123" spans="1:12" s="121" customFormat="1" ht="15" customHeight="1">
      <c r="A123" s="62">
        <v>27</v>
      </c>
      <c r="B123" s="143" t="s">
        <v>211</v>
      </c>
      <c r="C123" s="176" t="s">
        <v>1165</v>
      </c>
      <c r="D123" s="143" t="s">
        <v>207</v>
      </c>
      <c r="E123" s="145" t="s">
        <v>403</v>
      </c>
      <c r="F123" s="145" t="s">
        <v>37</v>
      </c>
      <c r="G123" s="145">
        <v>60000</v>
      </c>
      <c r="H123" s="145">
        <v>60000</v>
      </c>
      <c r="I123" s="145">
        <v>60000</v>
      </c>
      <c r="J123" s="62" t="s">
        <v>740</v>
      </c>
      <c r="K123" s="143" t="s">
        <v>191</v>
      </c>
      <c r="L123" s="62" t="s">
        <v>552</v>
      </c>
    </row>
    <row r="124" spans="1:12" s="121" customFormat="1" ht="15" customHeight="1">
      <c r="A124" s="25"/>
      <c r="B124" s="26" t="s">
        <v>212</v>
      </c>
      <c r="C124" s="176" t="s">
        <v>1166</v>
      </c>
      <c r="D124" s="26" t="s">
        <v>213</v>
      </c>
      <c r="E124" s="179"/>
      <c r="F124" s="179"/>
      <c r="G124" s="179"/>
      <c r="H124" s="179"/>
      <c r="I124" s="179"/>
      <c r="J124" s="25" t="s">
        <v>187</v>
      </c>
      <c r="K124" s="26" t="s">
        <v>193</v>
      </c>
      <c r="L124" s="25"/>
    </row>
    <row r="125" spans="1:12" ht="15.75">
      <c r="A125" s="25"/>
      <c r="B125" s="26" t="s">
        <v>214</v>
      </c>
      <c r="C125" s="26"/>
      <c r="D125" s="26"/>
      <c r="E125" s="179"/>
      <c r="F125" s="179"/>
      <c r="G125" s="179"/>
      <c r="H125" s="179"/>
      <c r="I125" s="179"/>
      <c r="J125" s="25" t="s">
        <v>1168</v>
      </c>
      <c r="K125" s="26"/>
      <c r="L125" s="25"/>
    </row>
    <row r="126" spans="1:12" ht="15.75">
      <c r="A126" s="52"/>
      <c r="B126" s="30"/>
      <c r="C126" s="30"/>
      <c r="D126" s="30"/>
      <c r="E126" s="321"/>
      <c r="F126" s="321"/>
      <c r="G126" s="321"/>
      <c r="H126" s="321"/>
      <c r="I126" s="321"/>
      <c r="J126" s="52"/>
      <c r="K126" s="30"/>
      <c r="L126" s="52"/>
    </row>
    <row r="127" spans="1:12" ht="15.75">
      <c r="A127" s="160">
        <v>28</v>
      </c>
      <c r="B127" s="143" t="s">
        <v>219</v>
      </c>
      <c r="C127" s="176" t="s">
        <v>1165</v>
      </c>
      <c r="D127" s="62" t="s">
        <v>320</v>
      </c>
      <c r="E127" s="145" t="s">
        <v>37</v>
      </c>
      <c r="F127" s="145" t="s">
        <v>403</v>
      </c>
      <c r="G127" s="145">
        <v>400000</v>
      </c>
      <c r="H127" s="145">
        <v>400000</v>
      </c>
      <c r="I127" s="145">
        <v>400000</v>
      </c>
      <c r="J127" s="62" t="s">
        <v>740</v>
      </c>
      <c r="K127" s="143" t="s">
        <v>191</v>
      </c>
      <c r="L127" s="62" t="s">
        <v>552</v>
      </c>
    </row>
    <row r="128" spans="1:12" ht="15.75">
      <c r="A128" s="69"/>
      <c r="B128" s="26" t="s">
        <v>221</v>
      </c>
      <c r="C128" s="176" t="s">
        <v>1166</v>
      </c>
      <c r="D128" s="26"/>
      <c r="E128" s="179"/>
      <c r="F128" s="179"/>
      <c r="G128" s="179"/>
      <c r="H128" s="179"/>
      <c r="I128" s="179"/>
      <c r="J128" s="25" t="s">
        <v>187</v>
      </c>
      <c r="K128" s="26" t="s">
        <v>193</v>
      </c>
      <c r="L128" s="25"/>
    </row>
    <row r="129" spans="1:12" ht="15.75">
      <c r="A129" s="52"/>
      <c r="B129" s="30"/>
      <c r="C129" s="30"/>
      <c r="D129" s="30"/>
      <c r="E129" s="321"/>
      <c r="F129" s="321"/>
      <c r="G129" s="321"/>
      <c r="H129" s="321"/>
      <c r="I129" s="321"/>
      <c r="J129" s="52" t="s">
        <v>1168</v>
      </c>
      <c r="K129" s="30"/>
      <c r="L129" s="52"/>
    </row>
    <row r="130" spans="1:12" s="121" customFormat="1" ht="15.75">
      <c r="A130" s="62">
        <v>29</v>
      </c>
      <c r="B130" s="143" t="s">
        <v>175</v>
      </c>
      <c r="C130" s="176" t="s">
        <v>1165</v>
      </c>
      <c r="D130" s="143" t="s">
        <v>207</v>
      </c>
      <c r="E130" s="145" t="s">
        <v>403</v>
      </c>
      <c r="F130" s="145" t="s">
        <v>403</v>
      </c>
      <c r="G130" s="145">
        <v>60000</v>
      </c>
      <c r="H130" s="145">
        <v>60000</v>
      </c>
      <c r="I130" s="145">
        <v>60000</v>
      </c>
      <c r="J130" s="62" t="s">
        <v>740</v>
      </c>
      <c r="K130" s="143" t="s">
        <v>191</v>
      </c>
      <c r="L130" s="62" t="s">
        <v>552</v>
      </c>
    </row>
    <row r="131" spans="1:12" s="121" customFormat="1" ht="15.75">
      <c r="A131" s="25"/>
      <c r="B131" s="26" t="s">
        <v>176</v>
      </c>
      <c r="C131" s="176" t="s">
        <v>1166</v>
      </c>
      <c r="D131" s="26" t="s">
        <v>213</v>
      </c>
      <c r="E131" s="179"/>
      <c r="F131" s="179"/>
      <c r="G131" s="179"/>
      <c r="H131" s="179"/>
      <c r="I131" s="179"/>
      <c r="J131" s="25" t="s">
        <v>187</v>
      </c>
      <c r="K131" s="26" t="s">
        <v>193</v>
      </c>
      <c r="L131" s="25"/>
    </row>
    <row r="132" spans="1:12" s="121" customFormat="1" ht="15.75">
      <c r="A132" s="52"/>
      <c r="B132" s="30"/>
      <c r="C132" s="30"/>
      <c r="D132" s="30"/>
      <c r="E132" s="321"/>
      <c r="F132" s="321"/>
      <c r="G132" s="321"/>
      <c r="H132" s="321"/>
      <c r="I132" s="321"/>
      <c r="J132" s="52" t="s">
        <v>1168</v>
      </c>
      <c r="K132" s="30"/>
      <c r="L132" s="52"/>
    </row>
    <row r="133" spans="1:12" s="121" customFormat="1" ht="15.75">
      <c r="A133" s="62">
        <v>30</v>
      </c>
      <c r="B133" s="143" t="s">
        <v>533</v>
      </c>
      <c r="C133" s="176" t="s">
        <v>1165</v>
      </c>
      <c r="D133" s="143" t="s">
        <v>441</v>
      </c>
      <c r="E133" s="145" t="s">
        <v>403</v>
      </c>
      <c r="F133" s="145" t="s">
        <v>403</v>
      </c>
      <c r="G133" s="145">
        <v>100000</v>
      </c>
      <c r="H133" s="145">
        <v>100000</v>
      </c>
      <c r="I133" s="145">
        <v>100000</v>
      </c>
      <c r="J133" s="62" t="s">
        <v>740</v>
      </c>
      <c r="K133" s="143" t="s">
        <v>191</v>
      </c>
      <c r="L133" s="62" t="s">
        <v>552</v>
      </c>
    </row>
    <row r="134" spans="1:12" ht="15.75">
      <c r="A134" s="25"/>
      <c r="B134" s="26"/>
      <c r="C134" s="176" t="s">
        <v>1166</v>
      </c>
      <c r="D134" s="26" t="s">
        <v>442</v>
      </c>
      <c r="E134" s="179"/>
      <c r="F134" s="179"/>
      <c r="G134" s="179"/>
      <c r="H134" s="179"/>
      <c r="I134" s="179"/>
      <c r="J134" s="25" t="s">
        <v>187</v>
      </c>
      <c r="K134" s="26" t="s">
        <v>193</v>
      </c>
      <c r="L134" s="183"/>
    </row>
    <row r="135" spans="1:12" ht="15.75">
      <c r="A135" s="52"/>
      <c r="B135" s="30"/>
      <c r="C135" s="30"/>
      <c r="D135" s="30"/>
      <c r="E135" s="321"/>
      <c r="F135" s="321"/>
      <c r="G135" s="321"/>
      <c r="H135" s="321"/>
      <c r="I135" s="321"/>
      <c r="J135" s="52" t="s">
        <v>1168</v>
      </c>
      <c r="K135" s="30"/>
      <c r="L135" s="30"/>
    </row>
    <row r="136" spans="1:12" ht="15.75">
      <c r="A136" s="61">
        <v>31</v>
      </c>
      <c r="B136" s="143" t="s">
        <v>211</v>
      </c>
      <c r="C136" s="176" t="s">
        <v>1165</v>
      </c>
      <c r="D136" s="143" t="s">
        <v>207</v>
      </c>
      <c r="E136" s="145" t="s">
        <v>403</v>
      </c>
      <c r="F136" s="145" t="s">
        <v>37</v>
      </c>
      <c r="G136" s="145">
        <v>60000</v>
      </c>
      <c r="H136" s="145">
        <v>60000</v>
      </c>
      <c r="I136" s="145">
        <v>60000</v>
      </c>
      <c r="J136" s="62" t="s">
        <v>740</v>
      </c>
      <c r="K136" s="143" t="s">
        <v>191</v>
      </c>
      <c r="L136" s="62" t="s">
        <v>552</v>
      </c>
    </row>
    <row r="137" spans="1:12" ht="15.75">
      <c r="A137" s="25"/>
      <c r="B137" s="26" t="s">
        <v>212</v>
      </c>
      <c r="C137" s="176" t="s">
        <v>1166</v>
      </c>
      <c r="D137" s="26" t="s">
        <v>213</v>
      </c>
      <c r="E137" s="179"/>
      <c r="F137" s="179"/>
      <c r="G137" s="179"/>
      <c r="H137" s="179"/>
      <c r="I137" s="179"/>
      <c r="J137" s="25" t="s">
        <v>187</v>
      </c>
      <c r="K137" s="26" t="s">
        <v>193</v>
      </c>
      <c r="L137" s="25"/>
    </row>
    <row r="138" spans="1:12" ht="15.75">
      <c r="A138" s="25"/>
      <c r="B138" s="26" t="s">
        <v>214</v>
      </c>
      <c r="C138" s="26"/>
      <c r="D138" s="26"/>
      <c r="E138" s="179"/>
      <c r="F138" s="179"/>
      <c r="G138" s="179"/>
      <c r="H138" s="179"/>
      <c r="I138" s="179"/>
      <c r="J138" s="25" t="s">
        <v>1168</v>
      </c>
      <c r="K138" s="26"/>
      <c r="L138" s="25"/>
    </row>
    <row r="139" spans="1:12" ht="15.75">
      <c r="A139" s="52"/>
      <c r="B139" s="30"/>
      <c r="C139" s="30"/>
      <c r="D139" s="30"/>
      <c r="E139" s="321"/>
      <c r="F139" s="321"/>
      <c r="G139" s="321"/>
      <c r="H139" s="321"/>
      <c r="I139" s="321"/>
      <c r="J139" s="52"/>
      <c r="K139" s="30"/>
      <c r="L139" s="52"/>
    </row>
    <row r="140" spans="1:12" ht="15.75">
      <c r="A140" s="374"/>
      <c r="B140" s="148"/>
      <c r="C140" s="148"/>
      <c r="D140" s="148"/>
      <c r="E140" s="374"/>
      <c r="F140" s="374"/>
      <c r="G140" s="374"/>
      <c r="H140" s="374"/>
      <c r="I140" s="374"/>
      <c r="J140" s="374"/>
      <c r="K140" s="148"/>
      <c r="L140" s="374"/>
    </row>
    <row r="141" spans="1:12" ht="15.75">
      <c r="A141" s="83"/>
      <c r="B141" s="50"/>
      <c r="C141" s="50"/>
      <c r="D141" s="50"/>
      <c r="E141" s="83"/>
      <c r="F141" s="83"/>
      <c r="G141" s="83"/>
      <c r="H141" s="83"/>
      <c r="I141" s="83"/>
      <c r="J141" s="83"/>
      <c r="K141" s="50"/>
      <c r="L141" s="83"/>
    </row>
    <row r="142" spans="1:12" ht="15.75">
      <c r="A142" s="83"/>
      <c r="B142" s="50"/>
      <c r="C142" s="50"/>
      <c r="D142" s="50"/>
      <c r="E142" s="83"/>
      <c r="F142" s="83"/>
      <c r="G142" s="83"/>
      <c r="H142" s="83"/>
      <c r="I142" s="83"/>
      <c r="J142" s="83"/>
      <c r="K142" s="50"/>
      <c r="L142" s="83"/>
    </row>
    <row r="143" spans="1:12" s="171" customFormat="1" ht="18.75">
      <c r="A143" s="170"/>
      <c r="B143" s="172" t="s">
        <v>1159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</row>
    <row r="144" spans="1:12" s="171" customFormat="1" ht="18.75">
      <c r="A144" s="170"/>
      <c r="B144" s="172" t="s">
        <v>1160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</row>
    <row r="145" spans="1:12" ht="20.25">
      <c r="A145" s="692" t="s">
        <v>188</v>
      </c>
      <c r="B145" s="692"/>
      <c r="C145" s="692"/>
      <c r="D145" s="692"/>
      <c r="E145" s="692"/>
      <c r="F145" s="692"/>
      <c r="G145" s="692"/>
      <c r="H145" s="692"/>
      <c r="I145" s="692"/>
      <c r="J145" s="692"/>
      <c r="K145" s="692"/>
      <c r="L145" s="692"/>
    </row>
    <row r="146" spans="1:12" ht="20.25">
      <c r="A146" s="692" t="s">
        <v>1161</v>
      </c>
      <c r="B146" s="692"/>
      <c r="C146" s="692"/>
      <c r="D146" s="692"/>
      <c r="E146" s="692"/>
      <c r="F146" s="692"/>
      <c r="G146" s="692"/>
      <c r="H146" s="692"/>
      <c r="I146" s="692"/>
      <c r="J146" s="692"/>
      <c r="K146" s="692"/>
      <c r="L146" s="692"/>
    </row>
    <row r="147" spans="1:12" ht="18.75">
      <c r="A147" s="48"/>
      <c r="B147" s="693" t="s">
        <v>25</v>
      </c>
      <c r="C147" s="693" t="s">
        <v>26</v>
      </c>
      <c r="D147" s="64" t="s">
        <v>27</v>
      </c>
      <c r="E147" s="696" t="s">
        <v>29</v>
      </c>
      <c r="F147" s="697"/>
      <c r="G147" s="697"/>
      <c r="H147" s="697"/>
      <c r="I147" s="697"/>
      <c r="J147" s="4" t="s">
        <v>415</v>
      </c>
      <c r="K147" s="130" t="s">
        <v>430</v>
      </c>
      <c r="L147" s="107" t="s">
        <v>432</v>
      </c>
    </row>
    <row r="148" spans="1:12" ht="18.75">
      <c r="A148" s="5" t="s">
        <v>24</v>
      </c>
      <c r="B148" s="694"/>
      <c r="C148" s="694"/>
      <c r="D148" s="65" t="s">
        <v>28</v>
      </c>
      <c r="E148" s="8">
        <v>2561</v>
      </c>
      <c r="F148" s="9">
        <v>2562</v>
      </c>
      <c r="G148" s="235">
        <v>2563</v>
      </c>
      <c r="H148" s="235">
        <v>2564</v>
      </c>
      <c r="I148" s="126">
        <v>2565</v>
      </c>
      <c r="J148" s="124" t="s">
        <v>414</v>
      </c>
      <c r="K148" s="11" t="s">
        <v>431</v>
      </c>
      <c r="L148" s="108" t="s">
        <v>433</v>
      </c>
    </row>
    <row r="149" spans="1:12" ht="18.75">
      <c r="A149" s="66"/>
      <c r="B149" s="695"/>
      <c r="C149" s="695"/>
      <c r="D149" s="66"/>
      <c r="E149" s="13" t="s">
        <v>30</v>
      </c>
      <c r="F149" s="14" t="s">
        <v>30</v>
      </c>
      <c r="G149" s="14" t="s">
        <v>30</v>
      </c>
      <c r="H149" s="14" t="s">
        <v>30</v>
      </c>
      <c r="I149" s="127" t="s">
        <v>30</v>
      </c>
      <c r="J149" s="15"/>
      <c r="K149" s="133"/>
      <c r="L149" s="131"/>
    </row>
    <row r="150" spans="1:12" ht="15.75">
      <c r="A150" s="68">
        <v>32</v>
      </c>
      <c r="B150" s="26" t="s">
        <v>69</v>
      </c>
      <c r="C150" s="176" t="s">
        <v>1165</v>
      </c>
      <c r="D150" s="26" t="s">
        <v>12</v>
      </c>
      <c r="E150" s="179" t="s">
        <v>37</v>
      </c>
      <c r="F150" s="179" t="s">
        <v>403</v>
      </c>
      <c r="G150" s="179">
        <v>225000</v>
      </c>
      <c r="H150" s="179">
        <v>225000</v>
      </c>
      <c r="I150" s="179">
        <v>225000</v>
      </c>
      <c r="J150" s="62" t="s">
        <v>740</v>
      </c>
      <c r="K150" s="143" t="s">
        <v>191</v>
      </c>
      <c r="L150" s="62" t="s">
        <v>552</v>
      </c>
    </row>
    <row r="151" spans="1:12" ht="15.75">
      <c r="A151" s="25"/>
      <c r="B151" s="26" t="s">
        <v>70</v>
      </c>
      <c r="C151" s="176" t="s">
        <v>1166</v>
      </c>
      <c r="D151" s="26" t="s">
        <v>215</v>
      </c>
      <c r="E151" s="433"/>
      <c r="F151" s="179"/>
      <c r="G151" s="179"/>
      <c r="H151" s="179"/>
      <c r="I151" s="179"/>
      <c r="J151" s="25" t="s">
        <v>187</v>
      </c>
      <c r="K151" s="26" t="s">
        <v>193</v>
      </c>
      <c r="L151" s="25"/>
    </row>
    <row r="152" spans="1:12" ht="15.75">
      <c r="A152" s="69"/>
      <c r="B152" s="26" t="s">
        <v>216</v>
      </c>
      <c r="C152" s="26"/>
      <c r="D152" s="70"/>
      <c r="E152" s="223"/>
      <c r="F152" s="223"/>
      <c r="G152" s="223"/>
      <c r="H152" s="223"/>
      <c r="I152" s="179"/>
      <c r="J152" s="52" t="s">
        <v>1168</v>
      </c>
      <c r="K152" s="70"/>
      <c r="L152" s="70"/>
    </row>
    <row r="153" spans="1:12" ht="15">
      <c r="A153" s="66"/>
      <c r="B153" s="71"/>
      <c r="C153" s="71"/>
      <c r="D153" s="71"/>
      <c r="E153" s="435"/>
      <c r="F153" s="435"/>
      <c r="G153" s="435"/>
      <c r="H153" s="435"/>
      <c r="I153" s="435"/>
      <c r="J153" s="71"/>
      <c r="K153" s="71"/>
      <c r="L153" s="71"/>
    </row>
    <row r="154" spans="1:12" ht="15.75">
      <c r="A154" s="157">
        <v>33</v>
      </c>
      <c r="B154" s="143" t="s">
        <v>217</v>
      </c>
      <c r="C154" s="176" t="s">
        <v>1165</v>
      </c>
      <c r="D154" s="62" t="s">
        <v>320</v>
      </c>
      <c r="E154" s="145" t="s">
        <v>403</v>
      </c>
      <c r="F154" s="145" t="s">
        <v>403</v>
      </c>
      <c r="G154" s="145">
        <v>500000</v>
      </c>
      <c r="H154" s="145">
        <v>500000</v>
      </c>
      <c r="I154" s="145">
        <v>500000</v>
      </c>
      <c r="J154" s="62" t="s">
        <v>740</v>
      </c>
      <c r="K154" s="143" t="s">
        <v>191</v>
      </c>
      <c r="L154" s="62" t="s">
        <v>552</v>
      </c>
    </row>
    <row r="155" spans="1:12" ht="15.75">
      <c r="A155" s="25"/>
      <c r="B155" s="26" t="s">
        <v>218</v>
      </c>
      <c r="C155" s="176" t="s">
        <v>1166</v>
      </c>
      <c r="D155" s="25"/>
      <c r="E155" s="179"/>
      <c r="F155" s="179"/>
      <c r="G155" s="179"/>
      <c r="H155" s="179"/>
      <c r="I155" s="179"/>
      <c r="J155" s="25" t="s">
        <v>187</v>
      </c>
      <c r="K155" s="26" t="s">
        <v>193</v>
      </c>
      <c r="L155" s="25"/>
    </row>
    <row r="156" spans="1:12" ht="15.75">
      <c r="A156" s="52"/>
      <c r="B156" s="30"/>
      <c r="C156" s="30"/>
      <c r="D156" s="52"/>
      <c r="E156" s="321"/>
      <c r="F156" s="321"/>
      <c r="G156" s="321"/>
      <c r="H156" s="321"/>
      <c r="I156" s="321"/>
      <c r="J156" s="52" t="s">
        <v>1168</v>
      </c>
      <c r="K156" s="30"/>
      <c r="L156" s="30"/>
    </row>
    <row r="157" spans="1:12" ht="15.75">
      <c r="A157" s="61">
        <v>34</v>
      </c>
      <c r="B157" s="143" t="s">
        <v>534</v>
      </c>
      <c r="C157" s="176" t="s">
        <v>1165</v>
      </c>
      <c r="D157" s="62" t="s">
        <v>320</v>
      </c>
      <c r="E157" s="145" t="s">
        <v>37</v>
      </c>
      <c r="F157" s="145" t="s">
        <v>403</v>
      </c>
      <c r="G157" s="145">
        <v>400000</v>
      </c>
      <c r="H157" s="145">
        <v>400000</v>
      </c>
      <c r="I157" s="145">
        <v>400000</v>
      </c>
      <c r="J157" s="62" t="s">
        <v>740</v>
      </c>
      <c r="K157" s="143" t="s">
        <v>191</v>
      </c>
      <c r="L157" s="62" t="s">
        <v>552</v>
      </c>
    </row>
    <row r="158" spans="1:12" ht="15.75">
      <c r="A158" s="25"/>
      <c r="B158" s="26" t="s">
        <v>535</v>
      </c>
      <c r="C158" s="176" t="s">
        <v>1166</v>
      </c>
      <c r="D158" s="26"/>
      <c r="E158" s="179"/>
      <c r="F158" s="179"/>
      <c r="G158" s="179"/>
      <c r="H158" s="179"/>
      <c r="I158" s="179"/>
      <c r="J158" s="25" t="s">
        <v>187</v>
      </c>
      <c r="K158" s="26" t="s">
        <v>193</v>
      </c>
      <c r="L158" s="25"/>
    </row>
    <row r="159" spans="1:12" ht="10.5" customHeight="1">
      <c r="A159" s="52"/>
      <c r="B159" s="30"/>
      <c r="C159" s="52"/>
      <c r="D159" s="30"/>
      <c r="E159" s="321"/>
      <c r="F159" s="321"/>
      <c r="G159" s="321"/>
      <c r="H159" s="321"/>
      <c r="I159" s="321"/>
      <c r="J159" s="52" t="s">
        <v>1168</v>
      </c>
      <c r="K159" s="52"/>
      <c r="L159" s="52"/>
    </row>
    <row r="160" spans="1:12" ht="15.75">
      <c r="A160" s="61">
        <v>35</v>
      </c>
      <c r="B160" s="143" t="s">
        <v>536</v>
      </c>
      <c r="C160" s="176" t="s">
        <v>1165</v>
      </c>
      <c r="D160" s="143" t="s">
        <v>207</v>
      </c>
      <c r="E160" s="145" t="s">
        <v>403</v>
      </c>
      <c r="F160" s="145" t="s">
        <v>403</v>
      </c>
      <c r="G160" s="145">
        <v>87000</v>
      </c>
      <c r="H160" s="145">
        <v>87000</v>
      </c>
      <c r="I160" s="145">
        <v>87000</v>
      </c>
      <c r="J160" s="62" t="s">
        <v>740</v>
      </c>
      <c r="K160" s="143" t="s">
        <v>191</v>
      </c>
      <c r="L160" s="62" t="s">
        <v>552</v>
      </c>
    </row>
    <row r="161" spans="1:12" ht="15.75">
      <c r="A161" s="25"/>
      <c r="B161" s="26" t="s">
        <v>537</v>
      </c>
      <c r="C161" s="176" t="s">
        <v>1166</v>
      </c>
      <c r="D161" s="26" t="s">
        <v>222</v>
      </c>
      <c r="E161" s="179"/>
      <c r="F161" s="179"/>
      <c r="G161" s="179"/>
      <c r="H161" s="179"/>
      <c r="I161" s="179"/>
      <c r="J161" s="25" t="s">
        <v>187</v>
      </c>
      <c r="K161" s="26" t="s">
        <v>193</v>
      </c>
      <c r="L161" s="25"/>
    </row>
    <row r="162" spans="1:12" ht="15.75">
      <c r="A162" s="52"/>
      <c r="B162" s="30"/>
      <c r="C162" s="30"/>
      <c r="D162" s="30"/>
      <c r="E162" s="321"/>
      <c r="F162" s="321"/>
      <c r="G162" s="321"/>
      <c r="H162" s="321"/>
      <c r="I162" s="321"/>
      <c r="J162" s="52" t="s">
        <v>1168</v>
      </c>
      <c r="K162" s="30"/>
      <c r="L162" s="52"/>
    </row>
    <row r="163" spans="1:12" ht="15.75">
      <c r="A163" s="61">
        <v>36</v>
      </c>
      <c r="B163" s="143" t="s">
        <v>558</v>
      </c>
      <c r="C163" s="176" t="s">
        <v>1165</v>
      </c>
      <c r="D163" s="143" t="s">
        <v>207</v>
      </c>
      <c r="E163" s="145" t="s">
        <v>403</v>
      </c>
      <c r="F163" s="145" t="s">
        <v>403</v>
      </c>
      <c r="G163" s="145">
        <v>110000</v>
      </c>
      <c r="H163" s="145">
        <v>110000</v>
      </c>
      <c r="I163" s="145">
        <v>110000</v>
      </c>
      <c r="J163" s="62" t="s">
        <v>740</v>
      </c>
      <c r="K163" s="143" t="s">
        <v>191</v>
      </c>
      <c r="L163" s="62" t="s">
        <v>552</v>
      </c>
    </row>
    <row r="164" spans="1:12" ht="15.75">
      <c r="A164" s="69"/>
      <c r="B164" s="26" t="s">
        <v>559</v>
      </c>
      <c r="C164" s="176" t="s">
        <v>1166</v>
      </c>
      <c r="D164" s="26" t="s">
        <v>669</v>
      </c>
      <c r="E164" s="179"/>
      <c r="F164" s="223"/>
      <c r="G164" s="223"/>
      <c r="H164" s="223"/>
      <c r="I164" s="223"/>
      <c r="J164" s="25" t="s">
        <v>187</v>
      </c>
      <c r="K164" s="26" t="s">
        <v>193</v>
      </c>
      <c r="L164" s="70"/>
    </row>
    <row r="165" spans="1:12" ht="15.75">
      <c r="A165" s="66"/>
      <c r="B165" s="149"/>
      <c r="C165" s="71"/>
      <c r="D165" s="30"/>
      <c r="E165" s="321"/>
      <c r="F165" s="435"/>
      <c r="G165" s="435"/>
      <c r="H165" s="435"/>
      <c r="I165" s="435"/>
      <c r="J165" s="52" t="s">
        <v>1168</v>
      </c>
      <c r="K165" s="71"/>
      <c r="L165" s="71"/>
    </row>
    <row r="166" spans="1:12" ht="15.75">
      <c r="A166" s="67">
        <v>37</v>
      </c>
      <c r="B166" s="26" t="s">
        <v>560</v>
      </c>
      <c r="C166" s="176" t="s">
        <v>1165</v>
      </c>
      <c r="D166" s="26" t="s">
        <v>670</v>
      </c>
      <c r="E166" s="179" t="s">
        <v>403</v>
      </c>
      <c r="F166" s="179" t="s">
        <v>403</v>
      </c>
      <c r="G166" s="179">
        <v>260000</v>
      </c>
      <c r="H166" s="179">
        <v>260000</v>
      </c>
      <c r="I166" s="179">
        <v>260000</v>
      </c>
      <c r="J166" s="62" t="s">
        <v>740</v>
      </c>
      <c r="K166" s="26" t="s">
        <v>191</v>
      </c>
      <c r="L166" s="62" t="s">
        <v>552</v>
      </c>
    </row>
    <row r="167" spans="1:12" ht="15.75">
      <c r="A167" s="25"/>
      <c r="B167" s="26"/>
      <c r="C167" s="176" t="s">
        <v>1166</v>
      </c>
      <c r="D167" s="26" t="s">
        <v>442</v>
      </c>
      <c r="E167" s="179"/>
      <c r="F167" s="179"/>
      <c r="G167" s="179"/>
      <c r="H167" s="179"/>
      <c r="I167" s="179"/>
      <c r="J167" s="25" t="s">
        <v>187</v>
      </c>
      <c r="K167" s="26" t="s">
        <v>193</v>
      </c>
      <c r="L167" s="25"/>
    </row>
    <row r="168" spans="1:12" ht="15" customHeight="1">
      <c r="A168" s="66"/>
      <c r="B168" s="72"/>
      <c r="C168" s="71"/>
      <c r="D168" s="71"/>
      <c r="E168" s="435"/>
      <c r="F168" s="435"/>
      <c r="G168" s="435"/>
      <c r="H168" s="435"/>
      <c r="I168" s="435"/>
      <c r="J168" s="52" t="s">
        <v>1168</v>
      </c>
      <c r="K168" s="71"/>
      <c r="L168" s="71"/>
    </row>
    <row r="169" spans="1:12" ht="15.75">
      <c r="A169" s="61">
        <v>38</v>
      </c>
      <c r="B169" s="143" t="s">
        <v>561</v>
      </c>
      <c r="C169" s="176" t="s">
        <v>1165</v>
      </c>
      <c r="D169" s="143" t="s">
        <v>671</v>
      </c>
      <c r="E169" s="145" t="s">
        <v>403</v>
      </c>
      <c r="F169" s="145" t="s">
        <v>403</v>
      </c>
      <c r="G169" s="145">
        <v>30000</v>
      </c>
      <c r="H169" s="145">
        <v>30000</v>
      </c>
      <c r="I169" s="145">
        <v>30000</v>
      </c>
      <c r="J169" s="62" t="s">
        <v>740</v>
      </c>
      <c r="K169" s="143" t="s">
        <v>191</v>
      </c>
      <c r="L169" s="62" t="s">
        <v>552</v>
      </c>
    </row>
    <row r="170" spans="1:12" ht="15.75">
      <c r="A170" s="25"/>
      <c r="B170" s="26" t="s">
        <v>562</v>
      </c>
      <c r="C170" s="176" t="s">
        <v>1166</v>
      </c>
      <c r="D170" s="26" t="s">
        <v>672</v>
      </c>
      <c r="E170" s="179"/>
      <c r="F170" s="179"/>
      <c r="G170" s="179"/>
      <c r="H170" s="179"/>
      <c r="I170" s="179"/>
      <c r="J170" s="25" t="s">
        <v>187</v>
      </c>
      <c r="K170" s="26" t="s">
        <v>193</v>
      </c>
      <c r="L170" s="25"/>
    </row>
    <row r="171" spans="1:12" ht="20.25" customHeight="1">
      <c r="A171" s="52"/>
      <c r="B171" s="30"/>
      <c r="C171" s="30"/>
      <c r="D171" s="30"/>
      <c r="E171" s="321"/>
      <c r="F171" s="321"/>
      <c r="G171" s="321"/>
      <c r="H171" s="321"/>
      <c r="I171" s="321"/>
      <c r="J171" s="52" t="s">
        <v>1168</v>
      </c>
      <c r="K171" s="30"/>
      <c r="L171" s="30"/>
    </row>
    <row r="172" spans="1:12" ht="15.75">
      <c r="A172" s="157">
        <v>39</v>
      </c>
      <c r="B172" s="143" t="s">
        <v>45</v>
      </c>
      <c r="C172" s="176" t="s">
        <v>1165</v>
      </c>
      <c r="D172" s="143" t="s">
        <v>46</v>
      </c>
      <c r="E172" s="145" t="s">
        <v>403</v>
      </c>
      <c r="F172" s="145" t="s">
        <v>37</v>
      </c>
      <c r="G172" s="145">
        <v>50000</v>
      </c>
      <c r="H172" s="145">
        <v>50000</v>
      </c>
      <c r="I172" s="145">
        <v>50000</v>
      </c>
      <c r="J172" s="62" t="s">
        <v>740</v>
      </c>
      <c r="K172" s="143" t="s">
        <v>191</v>
      </c>
      <c r="L172" s="62" t="s">
        <v>552</v>
      </c>
    </row>
    <row r="173" spans="1:12" ht="15.75">
      <c r="A173" s="25"/>
      <c r="B173" s="26" t="s">
        <v>173</v>
      </c>
      <c r="C173" s="176" t="s">
        <v>1166</v>
      </c>
      <c r="D173" s="26" t="s">
        <v>44</v>
      </c>
      <c r="E173" s="179"/>
      <c r="F173" s="179"/>
      <c r="G173" s="179"/>
      <c r="H173" s="179"/>
      <c r="I173" s="179"/>
      <c r="J173" s="25" t="s">
        <v>187</v>
      </c>
      <c r="K173" s="26" t="s">
        <v>193</v>
      </c>
      <c r="L173" s="70"/>
    </row>
    <row r="174" spans="1:12" ht="10.5" customHeight="1">
      <c r="A174" s="52"/>
      <c r="B174" s="30"/>
      <c r="C174" s="30"/>
      <c r="D174" s="30"/>
      <c r="E174" s="321"/>
      <c r="F174" s="321"/>
      <c r="G174" s="321"/>
      <c r="H174" s="321"/>
      <c r="I174" s="321"/>
      <c r="J174" s="52" t="s">
        <v>1168</v>
      </c>
      <c r="K174" s="71"/>
      <c r="L174" s="71"/>
    </row>
    <row r="175" spans="1:12" ht="15.75">
      <c r="A175" s="61">
        <v>40</v>
      </c>
      <c r="B175" s="143" t="s">
        <v>223</v>
      </c>
      <c r="C175" s="176" t="s">
        <v>1165</v>
      </c>
      <c r="D175" s="143" t="s">
        <v>224</v>
      </c>
      <c r="E175" s="145" t="s">
        <v>37</v>
      </c>
      <c r="F175" s="145" t="s">
        <v>37</v>
      </c>
      <c r="G175" s="145">
        <v>50000</v>
      </c>
      <c r="H175" s="145">
        <v>50000</v>
      </c>
      <c r="I175" s="145">
        <v>50000</v>
      </c>
      <c r="J175" s="62" t="s">
        <v>740</v>
      </c>
      <c r="K175" s="143" t="s">
        <v>191</v>
      </c>
      <c r="L175" s="62" t="s">
        <v>552</v>
      </c>
    </row>
    <row r="176" spans="1:12" ht="15.75">
      <c r="A176" s="69"/>
      <c r="B176" s="26" t="s">
        <v>225</v>
      </c>
      <c r="C176" s="176" t="s">
        <v>1166</v>
      </c>
      <c r="D176" s="26" t="s">
        <v>44</v>
      </c>
      <c r="E176" s="179"/>
      <c r="F176" s="223"/>
      <c r="G176" s="223"/>
      <c r="H176" s="223"/>
      <c r="I176" s="179"/>
      <c r="J176" s="25" t="s">
        <v>187</v>
      </c>
      <c r="K176" s="26" t="s">
        <v>193</v>
      </c>
      <c r="L176" s="25"/>
    </row>
    <row r="177" spans="1:12" ht="13.5" customHeight="1">
      <c r="A177" s="66"/>
      <c r="B177" s="71"/>
      <c r="C177" s="71"/>
      <c r="D177" s="71"/>
      <c r="E177" s="435"/>
      <c r="F177" s="435"/>
      <c r="G177" s="435"/>
      <c r="H177" s="435"/>
      <c r="I177" s="435"/>
      <c r="J177" s="52" t="s">
        <v>1168</v>
      </c>
      <c r="K177" s="52"/>
      <c r="L177" s="52"/>
    </row>
    <row r="178" spans="1:12" ht="13.5" customHeight="1">
      <c r="A178" s="73"/>
      <c r="B178" s="74"/>
      <c r="C178" s="74"/>
      <c r="D178" s="74"/>
      <c r="E178" s="582"/>
      <c r="F178" s="582"/>
      <c r="G178" s="582"/>
      <c r="H178" s="582"/>
      <c r="I178" s="582"/>
      <c r="J178" s="83"/>
      <c r="K178" s="83"/>
      <c r="L178" s="83"/>
    </row>
    <row r="179" spans="1:12" ht="13.5" customHeight="1">
      <c r="A179" s="73"/>
      <c r="B179" s="74"/>
      <c r="C179" s="74"/>
      <c r="D179" s="74"/>
      <c r="E179" s="582"/>
      <c r="F179" s="582"/>
      <c r="G179" s="582"/>
      <c r="H179" s="582"/>
      <c r="I179" s="582"/>
      <c r="J179" s="83"/>
      <c r="K179" s="83"/>
      <c r="L179" s="83"/>
    </row>
    <row r="180" spans="1:12" s="171" customFormat="1" ht="18.75">
      <c r="A180" s="170"/>
      <c r="B180" s="172" t="s">
        <v>1159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</row>
    <row r="181" spans="1:12" s="171" customFormat="1" ht="18.75">
      <c r="A181" s="170"/>
      <c r="B181" s="172" t="s">
        <v>1160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</row>
    <row r="182" spans="1:12" ht="20.25">
      <c r="A182" s="692" t="s">
        <v>188</v>
      </c>
      <c r="B182" s="692"/>
      <c r="C182" s="692"/>
      <c r="D182" s="692"/>
      <c r="E182" s="692"/>
      <c r="F182" s="692"/>
      <c r="G182" s="692"/>
      <c r="H182" s="692"/>
      <c r="I182" s="692"/>
      <c r="J182" s="692"/>
      <c r="K182" s="692"/>
      <c r="L182" s="692"/>
    </row>
    <row r="183" spans="1:12" ht="20.25">
      <c r="A183" s="692" t="s">
        <v>1161</v>
      </c>
      <c r="B183" s="692"/>
      <c r="C183" s="692"/>
      <c r="D183" s="692"/>
      <c r="E183" s="692"/>
      <c r="F183" s="692"/>
      <c r="G183" s="692"/>
      <c r="H183" s="692"/>
      <c r="I183" s="692"/>
      <c r="J183" s="692"/>
      <c r="K183" s="692"/>
      <c r="L183" s="692"/>
    </row>
    <row r="184" spans="1:12" ht="18.75">
      <c r="A184" s="48"/>
      <c r="B184" s="693" t="s">
        <v>25</v>
      </c>
      <c r="C184" s="693" t="s">
        <v>26</v>
      </c>
      <c r="D184" s="64" t="s">
        <v>27</v>
      </c>
      <c r="E184" s="696" t="s">
        <v>29</v>
      </c>
      <c r="F184" s="697"/>
      <c r="G184" s="697"/>
      <c r="H184" s="697"/>
      <c r="I184" s="697"/>
      <c r="J184" s="4" t="s">
        <v>415</v>
      </c>
      <c r="K184" s="130" t="s">
        <v>430</v>
      </c>
      <c r="L184" s="107" t="s">
        <v>432</v>
      </c>
    </row>
    <row r="185" spans="1:12" ht="18.75">
      <c r="A185" s="5" t="s">
        <v>24</v>
      </c>
      <c r="B185" s="694"/>
      <c r="C185" s="694"/>
      <c r="D185" s="65" t="s">
        <v>28</v>
      </c>
      <c r="E185" s="8">
        <v>2561</v>
      </c>
      <c r="F185" s="9">
        <v>2562</v>
      </c>
      <c r="G185" s="235">
        <v>2563</v>
      </c>
      <c r="H185" s="235">
        <v>2564</v>
      </c>
      <c r="I185" s="126">
        <v>2565</v>
      </c>
      <c r="J185" s="124" t="s">
        <v>414</v>
      </c>
      <c r="K185" s="11" t="s">
        <v>431</v>
      </c>
      <c r="L185" s="108" t="s">
        <v>433</v>
      </c>
    </row>
    <row r="186" spans="1:12" ht="18.75">
      <c r="A186" s="66"/>
      <c r="B186" s="695"/>
      <c r="C186" s="695"/>
      <c r="D186" s="66"/>
      <c r="E186" s="13" t="s">
        <v>30</v>
      </c>
      <c r="F186" s="14" t="s">
        <v>30</v>
      </c>
      <c r="G186" s="14" t="s">
        <v>30</v>
      </c>
      <c r="H186" s="236"/>
      <c r="I186" s="127" t="s">
        <v>30</v>
      </c>
      <c r="J186" s="15"/>
      <c r="K186" s="133"/>
      <c r="L186" s="131"/>
    </row>
    <row r="187" spans="1:12" ht="15.75">
      <c r="A187" s="68">
        <v>41</v>
      </c>
      <c r="B187" s="26" t="s">
        <v>47</v>
      </c>
      <c r="C187" s="176" t="s">
        <v>1165</v>
      </c>
      <c r="D187" s="26" t="s">
        <v>48</v>
      </c>
      <c r="E187" s="25" t="s">
        <v>37</v>
      </c>
      <c r="F187" s="179">
        <v>190000</v>
      </c>
      <c r="G187" s="179">
        <v>190000</v>
      </c>
      <c r="H187" s="179">
        <v>190000</v>
      </c>
      <c r="I187" s="179">
        <v>190000</v>
      </c>
      <c r="J187" s="62" t="s">
        <v>740</v>
      </c>
      <c r="K187" s="143" t="s">
        <v>191</v>
      </c>
      <c r="L187" s="62" t="s">
        <v>552</v>
      </c>
    </row>
    <row r="188" spans="1:12" ht="15.75">
      <c r="A188" s="25"/>
      <c r="B188" s="26" t="s">
        <v>173</v>
      </c>
      <c r="C188" s="176" t="s">
        <v>1166</v>
      </c>
      <c r="D188" s="26" t="s">
        <v>49</v>
      </c>
      <c r="E188" s="25"/>
      <c r="F188" s="179"/>
      <c r="G188" s="179"/>
      <c r="H188" s="179"/>
      <c r="I188" s="179"/>
      <c r="J188" s="25" t="s">
        <v>187</v>
      </c>
      <c r="K188" s="26" t="s">
        <v>193</v>
      </c>
      <c r="L188" s="70"/>
    </row>
    <row r="189" spans="1:12" ht="13.5" customHeight="1">
      <c r="A189" s="91"/>
      <c r="B189" s="30"/>
      <c r="C189" s="52"/>
      <c r="D189" s="30"/>
      <c r="E189" s="52"/>
      <c r="F189" s="321"/>
      <c r="G189" s="321"/>
      <c r="H189" s="321"/>
      <c r="I189" s="321"/>
      <c r="J189" s="52" t="s">
        <v>1168</v>
      </c>
      <c r="K189" s="71"/>
      <c r="L189" s="71"/>
    </row>
    <row r="190" spans="1:12" ht="15.75">
      <c r="A190" s="61">
        <v>42</v>
      </c>
      <c r="B190" s="143" t="s">
        <v>50</v>
      </c>
      <c r="C190" s="176" t="s">
        <v>1165</v>
      </c>
      <c r="D190" s="143" t="s">
        <v>51</v>
      </c>
      <c r="E190" s="62" t="s">
        <v>37</v>
      </c>
      <c r="F190" s="145" t="s">
        <v>403</v>
      </c>
      <c r="G190" s="145">
        <v>250000</v>
      </c>
      <c r="H190" s="145">
        <v>250000</v>
      </c>
      <c r="I190" s="145">
        <v>250000</v>
      </c>
      <c r="J190" s="62" t="s">
        <v>740</v>
      </c>
      <c r="K190" s="143" t="s">
        <v>191</v>
      </c>
      <c r="L190" s="62" t="s">
        <v>552</v>
      </c>
    </row>
    <row r="191" spans="1:12" ht="15.75">
      <c r="A191" s="25"/>
      <c r="B191" s="26" t="s">
        <v>52</v>
      </c>
      <c r="C191" s="176" t="s">
        <v>1166</v>
      </c>
      <c r="D191" s="26" t="s">
        <v>53</v>
      </c>
      <c r="E191" s="25"/>
      <c r="F191" s="179"/>
      <c r="G191" s="179"/>
      <c r="H191" s="179"/>
      <c r="I191" s="179"/>
      <c r="J191" s="25" t="s">
        <v>187</v>
      </c>
      <c r="K191" s="26" t="s">
        <v>193</v>
      </c>
      <c r="L191" s="25" t="s">
        <v>316</v>
      </c>
    </row>
    <row r="192" spans="1:12" ht="15.75">
      <c r="A192" s="91"/>
      <c r="B192" s="30"/>
      <c r="C192" s="52"/>
      <c r="D192" s="30"/>
      <c r="E192" s="52"/>
      <c r="F192" s="321"/>
      <c r="G192" s="321"/>
      <c r="H192" s="321"/>
      <c r="I192" s="321"/>
      <c r="J192" s="52" t="s">
        <v>1168</v>
      </c>
      <c r="K192" s="52"/>
      <c r="L192" s="52"/>
    </row>
    <row r="193" spans="1:12" ht="15.75">
      <c r="A193" s="61">
        <v>43</v>
      </c>
      <c r="B193" s="143" t="s">
        <v>54</v>
      </c>
      <c r="C193" s="176" t="s">
        <v>1165</v>
      </c>
      <c r="D193" s="143" t="s">
        <v>46</v>
      </c>
      <c r="E193" s="62" t="s">
        <v>37</v>
      </c>
      <c r="F193" s="145" t="s">
        <v>403</v>
      </c>
      <c r="G193" s="145">
        <v>50000</v>
      </c>
      <c r="H193" s="145">
        <v>50000</v>
      </c>
      <c r="I193" s="145">
        <v>50000</v>
      </c>
      <c r="J193" s="62" t="s">
        <v>740</v>
      </c>
      <c r="K193" s="143" t="s">
        <v>191</v>
      </c>
      <c r="L193" s="62" t="s">
        <v>552</v>
      </c>
    </row>
    <row r="194" spans="1:12" ht="15.75">
      <c r="A194" s="68"/>
      <c r="B194" s="26"/>
      <c r="C194" s="176" t="s">
        <v>1166</v>
      </c>
      <c r="D194" s="26" t="s">
        <v>663</v>
      </c>
      <c r="E194" s="25"/>
      <c r="F194" s="179"/>
      <c r="G194" s="179"/>
      <c r="H194" s="179"/>
      <c r="I194" s="179"/>
      <c r="J194" s="25" t="s">
        <v>187</v>
      </c>
      <c r="K194" s="26" t="s">
        <v>193</v>
      </c>
      <c r="L194" s="25"/>
    </row>
    <row r="195" spans="1:12" ht="15.75">
      <c r="A195" s="91"/>
      <c r="B195" s="30"/>
      <c r="C195" s="52"/>
      <c r="D195" s="30"/>
      <c r="E195" s="52"/>
      <c r="F195" s="321"/>
      <c r="G195" s="321"/>
      <c r="H195" s="321"/>
      <c r="I195" s="321"/>
      <c r="J195" s="52" t="s">
        <v>1168</v>
      </c>
      <c r="K195" s="52"/>
      <c r="L195" s="52"/>
    </row>
    <row r="196" spans="1:12" ht="15.75">
      <c r="A196" s="61">
        <v>44</v>
      </c>
      <c r="B196" s="143" t="s">
        <v>425</v>
      </c>
      <c r="C196" s="176" t="s">
        <v>1165</v>
      </c>
      <c r="D196" s="62" t="s">
        <v>55</v>
      </c>
      <c r="E196" s="62" t="s">
        <v>37</v>
      </c>
      <c r="F196" s="145" t="s">
        <v>403</v>
      </c>
      <c r="G196" s="145">
        <v>750000</v>
      </c>
      <c r="H196" s="145">
        <v>750000</v>
      </c>
      <c r="I196" s="145">
        <v>750000</v>
      </c>
      <c r="J196" s="62" t="s">
        <v>740</v>
      </c>
      <c r="K196" s="143" t="s">
        <v>191</v>
      </c>
      <c r="L196" s="62" t="s">
        <v>552</v>
      </c>
    </row>
    <row r="197" spans="1:12" ht="15.75">
      <c r="A197" s="69"/>
      <c r="B197" s="70" t="s">
        <v>426</v>
      </c>
      <c r="C197" s="176" t="s">
        <v>1166</v>
      </c>
      <c r="D197" s="26"/>
      <c r="E197" s="25"/>
      <c r="F197" s="179" t="s">
        <v>434</v>
      </c>
      <c r="G197" s="179"/>
      <c r="H197" s="179"/>
      <c r="I197" s="223"/>
      <c r="J197" s="25" t="s">
        <v>187</v>
      </c>
      <c r="K197" s="26" t="s">
        <v>193</v>
      </c>
      <c r="L197" s="25" t="s">
        <v>549</v>
      </c>
    </row>
    <row r="198" spans="1:12" ht="15.75" customHeight="1">
      <c r="A198" s="52"/>
      <c r="B198" s="30"/>
      <c r="C198" s="30"/>
      <c r="D198" s="30"/>
      <c r="E198" s="52"/>
      <c r="F198" s="321"/>
      <c r="G198" s="321"/>
      <c r="H198" s="321"/>
      <c r="I198" s="321"/>
      <c r="J198" s="52" t="s">
        <v>1168</v>
      </c>
      <c r="K198" s="30"/>
      <c r="L198" s="52"/>
    </row>
    <row r="199" spans="1:12" ht="15.75">
      <c r="A199" s="62">
        <v>45</v>
      </c>
      <c r="B199" s="143" t="s">
        <v>162</v>
      </c>
      <c r="C199" s="176" t="s">
        <v>1165</v>
      </c>
      <c r="D199" s="143" t="s">
        <v>164</v>
      </c>
      <c r="E199" s="145" t="s">
        <v>403</v>
      </c>
      <c r="F199" s="145" t="s">
        <v>37</v>
      </c>
      <c r="G199" s="145">
        <v>100000</v>
      </c>
      <c r="H199" s="145">
        <v>100000</v>
      </c>
      <c r="I199" s="145">
        <v>100000</v>
      </c>
      <c r="J199" s="62" t="s">
        <v>740</v>
      </c>
      <c r="K199" s="143" t="s">
        <v>191</v>
      </c>
      <c r="L199" s="62" t="s">
        <v>552</v>
      </c>
    </row>
    <row r="200" spans="1:12" ht="15.75">
      <c r="A200" s="25"/>
      <c r="B200" s="26" t="s">
        <v>163</v>
      </c>
      <c r="C200" s="176" t="s">
        <v>1166</v>
      </c>
      <c r="D200" s="26" t="s">
        <v>313</v>
      </c>
      <c r="E200" s="25"/>
      <c r="F200" s="179"/>
      <c r="G200" s="179"/>
      <c r="H200" s="179"/>
      <c r="I200" s="179"/>
      <c r="J200" s="25" t="s">
        <v>187</v>
      </c>
      <c r="K200" s="26" t="s">
        <v>193</v>
      </c>
      <c r="L200" s="25"/>
    </row>
    <row r="201" spans="1:12" ht="15.75">
      <c r="A201" s="25"/>
      <c r="B201" s="26" t="s">
        <v>563</v>
      </c>
      <c r="C201" s="26"/>
      <c r="D201" s="26"/>
      <c r="E201" s="25"/>
      <c r="F201" s="179"/>
      <c r="G201" s="179"/>
      <c r="H201" s="179"/>
      <c r="I201" s="179"/>
      <c r="J201" s="25" t="s">
        <v>1168</v>
      </c>
      <c r="K201" s="70"/>
      <c r="L201" s="70"/>
    </row>
    <row r="202" spans="1:12" ht="15" customHeight="1">
      <c r="A202" s="52"/>
      <c r="B202" s="30"/>
      <c r="C202" s="30"/>
      <c r="D202" s="30"/>
      <c r="E202" s="52"/>
      <c r="F202" s="321"/>
      <c r="G202" s="451"/>
      <c r="H202" s="451"/>
      <c r="I202" s="451"/>
      <c r="J202" s="93"/>
      <c r="K202" s="71"/>
      <c r="L202" s="71"/>
    </row>
    <row r="203" spans="1:12" ht="15.75">
      <c r="A203" s="62">
        <v>46</v>
      </c>
      <c r="B203" s="143" t="s">
        <v>564</v>
      </c>
      <c r="C203" s="176" t="s">
        <v>1165</v>
      </c>
      <c r="D203" s="143" t="s">
        <v>207</v>
      </c>
      <c r="E203" s="62" t="s">
        <v>403</v>
      </c>
      <c r="F203" s="145" t="s">
        <v>403</v>
      </c>
      <c r="G203" s="231">
        <v>80000</v>
      </c>
      <c r="H203" s="231">
        <v>80000</v>
      </c>
      <c r="I203" s="231">
        <v>80000</v>
      </c>
      <c r="J203" s="62" t="s">
        <v>740</v>
      </c>
      <c r="K203" s="143" t="s">
        <v>191</v>
      </c>
      <c r="L203" s="62" t="s">
        <v>552</v>
      </c>
    </row>
    <row r="204" spans="1:12" ht="15.75">
      <c r="A204" s="25"/>
      <c r="B204" s="26" t="s">
        <v>565</v>
      </c>
      <c r="C204" s="176" t="s">
        <v>1166</v>
      </c>
      <c r="D204" s="26" t="s">
        <v>679</v>
      </c>
      <c r="E204" s="25"/>
      <c r="F204" s="179"/>
      <c r="G204" s="370"/>
      <c r="H204" s="370"/>
      <c r="I204" s="370"/>
      <c r="J204" s="25" t="s">
        <v>187</v>
      </c>
      <c r="K204" s="26" t="s">
        <v>193</v>
      </c>
      <c r="L204" s="70"/>
    </row>
    <row r="205" spans="1:12" ht="15.75">
      <c r="A205" s="52"/>
      <c r="B205" s="30"/>
      <c r="C205" s="30"/>
      <c r="D205" s="30"/>
      <c r="E205" s="52"/>
      <c r="F205" s="321"/>
      <c r="G205" s="451"/>
      <c r="H205" s="451"/>
      <c r="I205" s="451"/>
      <c r="J205" s="52" t="s">
        <v>1168</v>
      </c>
      <c r="K205" s="71"/>
      <c r="L205" s="71"/>
    </row>
    <row r="206" spans="1:12" ht="15.75">
      <c r="A206" s="67">
        <v>47</v>
      </c>
      <c r="B206" s="26" t="s">
        <v>56</v>
      </c>
      <c r="C206" s="176" t="s">
        <v>1165</v>
      </c>
      <c r="D206" s="26" t="s">
        <v>57</v>
      </c>
      <c r="E206" s="25" t="s">
        <v>37</v>
      </c>
      <c r="F206" s="179" t="s">
        <v>403</v>
      </c>
      <c r="G206" s="370">
        <v>120000</v>
      </c>
      <c r="H206" s="370">
        <v>120000</v>
      </c>
      <c r="I206" s="370">
        <v>120000</v>
      </c>
      <c r="J206" s="62" t="s">
        <v>740</v>
      </c>
      <c r="K206" s="143" t="s">
        <v>191</v>
      </c>
      <c r="L206" s="62" t="s">
        <v>552</v>
      </c>
    </row>
    <row r="207" spans="1:12" ht="15.75">
      <c r="A207" s="25"/>
      <c r="B207" s="26" t="s">
        <v>566</v>
      </c>
      <c r="C207" s="176" t="s">
        <v>1166</v>
      </c>
      <c r="D207" s="26" t="s">
        <v>58</v>
      </c>
      <c r="E207" s="25"/>
      <c r="F207" s="179"/>
      <c r="G207" s="370"/>
      <c r="H207" s="370"/>
      <c r="I207" s="370"/>
      <c r="J207" s="25" t="s">
        <v>187</v>
      </c>
      <c r="K207" s="26" t="s">
        <v>193</v>
      </c>
      <c r="L207" s="70"/>
    </row>
    <row r="208" spans="1:12" ht="15.75">
      <c r="A208" s="52"/>
      <c r="B208" s="30" t="s">
        <v>59</v>
      </c>
      <c r="C208" s="30"/>
      <c r="D208" s="30"/>
      <c r="E208" s="52"/>
      <c r="F208" s="321"/>
      <c r="G208" s="451"/>
      <c r="H208" s="451"/>
      <c r="I208" s="451"/>
      <c r="J208" s="52" t="s">
        <v>1168</v>
      </c>
      <c r="K208" s="71"/>
      <c r="L208" s="71"/>
    </row>
    <row r="209" spans="1:12" ht="15.75">
      <c r="A209" s="61">
        <v>48</v>
      </c>
      <c r="B209" s="143" t="s">
        <v>60</v>
      </c>
      <c r="C209" s="176" t="s">
        <v>1165</v>
      </c>
      <c r="D209" s="143" t="s">
        <v>5</v>
      </c>
      <c r="E209" s="62" t="s">
        <v>37</v>
      </c>
      <c r="F209" s="145" t="s">
        <v>403</v>
      </c>
      <c r="G209" s="145">
        <v>85500</v>
      </c>
      <c r="H209" s="145">
        <v>85500</v>
      </c>
      <c r="I209" s="145">
        <v>85500</v>
      </c>
      <c r="J209" s="62" t="s">
        <v>740</v>
      </c>
      <c r="K209" s="143" t="s">
        <v>191</v>
      </c>
      <c r="L209" s="62" t="s">
        <v>552</v>
      </c>
    </row>
    <row r="210" spans="1:12" ht="15.75">
      <c r="A210" s="25"/>
      <c r="B210" s="26" t="s">
        <v>427</v>
      </c>
      <c r="C210" s="176" t="s">
        <v>1166</v>
      </c>
      <c r="D210" s="26" t="s">
        <v>61</v>
      </c>
      <c r="E210" s="25"/>
      <c r="F210" s="179"/>
      <c r="G210" s="179"/>
      <c r="H210" s="179"/>
      <c r="I210" s="179"/>
      <c r="J210" s="25" t="s">
        <v>187</v>
      </c>
      <c r="K210" s="26" t="s">
        <v>193</v>
      </c>
      <c r="L210" s="25"/>
    </row>
    <row r="211" spans="1:12" ht="15.75">
      <c r="A211" s="52"/>
      <c r="B211" s="30"/>
      <c r="C211" s="30"/>
      <c r="D211" s="30"/>
      <c r="E211" s="52"/>
      <c r="F211" s="321"/>
      <c r="G211" s="321"/>
      <c r="H211" s="321"/>
      <c r="I211" s="321"/>
      <c r="J211" s="52" t="s">
        <v>1168</v>
      </c>
      <c r="K211" s="30"/>
      <c r="L211" s="52"/>
    </row>
    <row r="212" spans="1:12" ht="15.75">
      <c r="A212" s="374"/>
      <c r="B212" s="148"/>
      <c r="C212" s="148"/>
      <c r="D212" s="148"/>
      <c r="E212" s="374"/>
      <c r="F212" s="374"/>
      <c r="G212" s="374"/>
      <c r="H212" s="374"/>
      <c r="I212" s="374"/>
      <c r="J212" s="374"/>
      <c r="K212" s="148"/>
      <c r="L212" s="374"/>
    </row>
    <row r="213" spans="1:12" ht="15.75">
      <c r="A213" s="83"/>
      <c r="B213" s="50"/>
      <c r="C213" s="50"/>
      <c r="D213" s="50"/>
      <c r="E213" s="83"/>
      <c r="F213" s="83"/>
      <c r="G213" s="83"/>
      <c r="H213" s="83"/>
      <c r="I213" s="83"/>
      <c r="J213" s="83"/>
      <c r="K213" s="50"/>
      <c r="L213" s="83"/>
    </row>
    <row r="214" spans="1:12" ht="15.75">
      <c r="A214" s="83"/>
      <c r="B214" s="50"/>
      <c r="C214" s="50"/>
      <c r="D214" s="50"/>
      <c r="E214" s="83"/>
      <c r="F214" s="83"/>
      <c r="G214" s="83"/>
      <c r="H214" s="83"/>
      <c r="I214" s="83"/>
      <c r="J214" s="83"/>
      <c r="K214" s="50"/>
      <c r="L214" s="83"/>
    </row>
    <row r="215" spans="1:12" ht="15.75">
      <c r="A215" s="83"/>
      <c r="B215" s="50"/>
      <c r="C215" s="50"/>
      <c r="D215" s="50"/>
      <c r="E215" s="83"/>
      <c r="F215" s="83"/>
      <c r="G215" s="83"/>
      <c r="H215" s="83"/>
      <c r="I215" s="83"/>
      <c r="J215" s="83"/>
      <c r="K215" s="50"/>
      <c r="L215" s="83"/>
    </row>
    <row r="216" spans="1:12" s="171" customFormat="1" ht="18.75">
      <c r="A216" s="170"/>
      <c r="B216" s="172" t="s">
        <v>1159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</row>
    <row r="217" spans="1:12" s="171" customFormat="1" ht="18.75">
      <c r="A217" s="170"/>
      <c r="B217" s="172" t="s">
        <v>1160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</row>
    <row r="218" spans="1:12" ht="20.25">
      <c r="A218" s="692" t="s">
        <v>188</v>
      </c>
      <c r="B218" s="692"/>
      <c r="C218" s="692"/>
      <c r="D218" s="692"/>
      <c r="E218" s="692"/>
      <c r="F218" s="692"/>
      <c r="G218" s="692"/>
      <c r="H218" s="692"/>
      <c r="I218" s="692"/>
      <c r="J218" s="692"/>
      <c r="K218" s="692"/>
      <c r="L218" s="692"/>
    </row>
    <row r="219" spans="1:12" ht="20.25">
      <c r="A219" s="692" t="s">
        <v>1161</v>
      </c>
      <c r="B219" s="692"/>
      <c r="C219" s="692"/>
      <c r="D219" s="692"/>
      <c r="E219" s="692"/>
      <c r="F219" s="692"/>
      <c r="G219" s="692"/>
      <c r="H219" s="692"/>
      <c r="I219" s="692"/>
      <c r="J219" s="692"/>
      <c r="K219" s="692"/>
      <c r="L219" s="692"/>
    </row>
    <row r="220" spans="1:12" ht="18.75">
      <c r="A220" s="48"/>
      <c r="B220" s="693" t="s">
        <v>25</v>
      </c>
      <c r="C220" s="693" t="s">
        <v>26</v>
      </c>
      <c r="D220" s="64" t="s">
        <v>27</v>
      </c>
      <c r="E220" s="696" t="s">
        <v>29</v>
      </c>
      <c r="F220" s="697"/>
      <c r="G220" s="697"/>
      <c r="H220" s="697"/>
      <c r="I220" s="697"/>
      <c r="J220" s="4" t="s">
        <v>415</v>
      </c>
      <c r="K220" s="130" t="s">
        <v>430</v>
      </c>
      <c r="L220" s="107" t="s">
        <v>432</v>
      </c>
    </row>
    <row r="221" spans="1:12" ht="18.75">
      <c r="A221" s="5" t="s">
        <v>24</v>
      </c>
      <c r="B221" s="694"/>
      <c r="C221" s="694"/>
      <c r="D221" s="65" t="s">
        <v>28</v>
      </c>
      <c r="E221" s="8">
        <v>2561</v>
      </c>
      <c r="F221" s="235">
        <v>2562</v>
      </c>
      <c r="G221" s="9">
        <v>2563</v>
      </c>
      <c r="H221" s="235">
        <v>2564</v>
      </c>
      <c r="I221" s="126">
        <v>2564</v>
      </c>
      <c r="J221" s="124" t="s">
        <v>414</v>
      </c>
      <c r="K221" s="11" t="s">
        <v>431</v>
      </c>
      <c r="L221" s="108" t="s">
        <v>433</v>
      </c>
    </row>
    <row r="222" spans="1:12" ht="18.75">
      <c r="A222" s="66"/>
      <c r="B222" s="695"/>
      <c r="C222" s="695"/>
      <c r="D222" s="66"/>
      <c r="E222" s="13" t="s">
        <v>30</v>
      </c>
      <c r="F222" s="236" t="s">
        <v>30</v>
      </c>
      <c r="G222" s="236" t="s">
        <v>30</v>
      </c>
      <c r="H222" s="236" t="s">
        <v>30</v>
      </c>
      <c r="I222" s="127" t="s">
        <v>30</v>
      </c>
      <c r="J222" s="15"/>
      <c r="K222" s="133"/>
      <c r="L222" s="131"/>
    </row>
    <row r="223" spans="1:12" s="361" customFormat="1" ht="15.75">
      <c r="A223" s="61">
        <v>49</v>
      </c>
      <c r="B223" s="143" t="s">
        <v>62</v>
      </c>
      <c r="C223" s="176" t="s">
        <v>1165</v>
      </c>
      <c r="D223" s="143" t="s">
        <v>63</v>
      </c>
      <c r="E223" s="145" t="s">
        <v>403</v>
      </c>
      <c r="F223" s="231" t="s">
        <v>37</v>
      </c>
      <c r="G223" s="145">
        <v>100000</v>
      </c>
      <c r="H223" s="145">
        <v>100000</v>
      </c>
      <c r="I223" s="145">
        <v>100000</v>
      </c>
      <c r="J223" s="62" t="s">
        <v>740</v>
      </c>
      <c r="K223" s="143" t="s">
        <v>191</v>
      </c>
      <c r="L223" s="143"/>
    </row>
    <row r="224" spans="1:12" s="361" customFormat="1" ht="15.75">
      <c r="A224" s="25"/>
      <c r="B224" s="26" t="s">
        <v>567</v>
      </c>
      <c r="C224" s="176" t="s">
        <v>1166</v>
      </c>
      <c r="D224" s="26"/>
      <c r="E224" s="179"/>
      <c r="F224" s="370"/>
      <c r="G224" s="179"/>
      <c r="H224" s="179"/>
      <c r="I224" s="179"/>
      <c r="J224" s="25" t="s">
        <v>187</v>
      </c>
      <c r="K224" s="26" t="s">
        <v>193</v>
      </c>
      <c r="L224" s="25" t="s">
        <v>39</v>
      </c>
    </row>
    <row r="225" spans="1:12" s="361" customFormat="1" ht="13.5" customHeight="1">
      <c r="A225" s="52"/>
      <c r="B225" s="30"/>
      <c r="C225" s="30"/>
      <c r="D225" s="30"/>
      <c r="E225" s="321"/>
      <c r="F225" s="451"/>
      <c r="G225" s="321"/>
      <c r="H225" s="321"/>
      <c r="I225" s="321"/>
      <c r="J225" s="52" t="s">
        <v>1168</v>
      </c>
      <c r="K225" s="52"/>
      <c r="L225" s="52"/>
    </row>
    <row r="226" spans="1:12" s="361" customFormat="1" ht="15.75">
      <c r="A226" s="61">
        <v>50</v>
      </c>
      <c r="B226" s="143" t="s">
        <v>227</v>
      </c>
      <c r="C226" s="176" t="s">
        <v>1165</v>
      </c>
      <c r="D226" s="143" t="s">
        <v>207</v>
      </c>
      <c r="E226" s="145" t="s">
        <v>37</v>
      </c>
      <c r="F226" s="231" t="s">
        <v>403</v>
      </c>
      <c r="G226" s="145">
        <v>30000</v>
      </c>
      <c r="H226" s="145">
        <v>30000</v>
      </c>
      <c r="I226" s="145">
        <v>30000</v>
      </c>
      <c r="J226" s="62" t="s">
        <v>740</v>
      </c>
      <c r="K226" s="143" t="s">
        <v>191</v>
      </c>
      <c r="L226" s="143"/>
    </row>
    <row r="227" spans="1:12" s="361" customFormat="1" ht="15.75">
      <c r="A227" s="25"/>
      <c r="B227" s="26" t="s">
        <v>228</v>
      </c>
      <c r="C227" s="176" t="s">
        <v>1166</v>
      </c>
      <c r="D227" s="26" t="s">
        <v>229</v>
      </c>
      <c r="E227" s="179"/>
      <c r="F227" s="370"/>
      <c r="G227" s="179"/>
      <c r="H227" s="179"/>
      <c r="I227" s="179"/>
      <c r="J227" s="25" t="s">
        <v>187</v>
      </c>
      <c r="K227" s="26" t="s">
        <v>193</v>
      </c>
      <c r="L227" s="25" t="s">
        <v>39</v>
      </c>
    </row>
    <row r="228" spans="1:12" s="361" customFormat="1" ht="15.75">
      <c r="A228" s="69"/>
      <c r="B228" s="26" t="s">
        <v>230</v>
      </c>
      <c r="C228" s="26"/>
      <c r="D228" s="70"/>
      <c r="E228" s="223"/>
      <c r="F228" s="453"/>
      <c r="G228" s="223"/>
      <c r="H228" s="223"/>
      <c r="I228" s="179"/>
      <c r="J228" s="25" t="s">
        <v>1168</v>
      </c>
      <c r="K228" s="25"/>
      <c r="L228" s="25"/>
    </row>
    <row r="229" spans="1:12" ht="14.25" customHeight="1">
      <c r="A229" s="91"/>
      <c r="B229" s="30"/>
      <c r="C229" s="52"/>
      <c r="D229" s="30"/>
      <c r="E229" s="321"/>
      <c r="F229" s="451"/>
      <c r="G229" s="321"/>
      <c r="H229" s="321"/>
      <c r="I229" s="321"/>
      <c r="J229" s="52"/>
      <c r="K229" s="30"/>
      <c r="L229" s="52"/>
    </row>
    <row r="230" spans="1:12" ht="15.75">
      <c r="A230" s="61">
        <v>51</v>
      </c>
      <c r="B230" s="143" t="s">
        <v>231</v>
      </c>
      <c r="C230" s="176" t="s">
        <v>1165</v>
      </c>
      <c r="D230" s="143" t="s">
        <v>232</v>
      </c>
      <c r="E230" s="145" t="s">
        <v>37</v>
      </c>
      <c r="F230" s="231" t="s">
        <v>403</v>
      </c>
      <c r="G230" s="145">
        <v>112500</v>
      </c>
      <c r="H230" s="145">
        <v>112500</v>
      </c>
      <c r="I230" s="145">
        <v>112500</v>
      </c>
      <c r="J230" s="62" t="s">
        <v>740</v>
      </c>
      <c r="K230" s="143" t="s">
        <v>191</v>
      </c>
      <c r="L230" s="62" t="s">
        <v>39</v>
      </c>
    </row>
    <row r="231" spans="1:12" ht="15.75">
      <c r="A231" s="25"/>
      <c r="B231" s="26" t="s">
        <v>233</v>
      </c>
      <c r="C231" s="176" t="s">
        <v>1166</v>
      </c>
      <c r="D231" s="26" t="s">
        <v>234</v>
      </c>
      <c r="E231" s="179"/>
      <c r="F231" s="370"/>
      <c r="G231" s="179"/>
      <c r="H231" s="179"/>
      <c r="I231" s="179"/>
      <c r="J231" s="25" t="s">
        <v>187</v>
      </c>
      <c r="K231" s="26" t="s">
        <v>193</v>
      </c>
      <c r="L231" s="25"/>
    </row>
    <row r="232" spans="1:12" ht="15" customHeight="1">
      <c r="A232" s="164"/>
      <c r="B232" s="30"/>
      <c r="C232" s="163"/>
      <c r="D232" s="52"/>
      <c r="E232" s="321"/>
      <c r="F232" s="451"/>
      <c r="G232" s="321"/>
      <c r="H232" s="321"/>
      <c r="I232" s="321"/>
      <c r="J232" s="52" t="s">
        <v>1168</v>
      </c>
      <c r="K232" s="52"/>
      <c r="L232" s="52"/>
    </row>
    <row r="233" spans="1:12" ht="15.75">
      <c r="A233" s="61">
        <v>52</v>
      </c>
      <c r="B233" s="143" t="s">
        <v>235</v>
      </c>
      <c r="C233" s="176" t="s">
        <v>1165</v>
      </c>
      <c r="D233" s="143" t="s">
        <v>236</v>
      </c>
      <c r="E233" s="145" t="s">
        <v>403</v>
      </c>
      <c r="F233" s="231" t="s">
        <v>37</v>
      </c>
      <c r="G233" s="145">
        <v>112500</v>
      </c>
      <c r="H233" s="145">
        <v>112500</v>
      </c>
      <c r="I233" s="145">
        <v>112500</v>
      </c>
      <c r="J233" s="62" t="s">
        <v>740</v>
      </c>
      <c r="K233" s="143" t="s">
        <v>191</v>
      </c>
      <c r="L233" s="62" t="s">
        <v>39</v>
      </c>
    </row>
    <row r="234" spans="1:12" ht="15.75">
      <c r="A234" s="25"/>
      <c r="B234" s="50" t="s">
        <v>237</v>
      </c>
      <c r="C234" s="176" t="s">
        <v>1166</v>
      </c>
      <c r="D234" s="50" t="s">
        <v>238</v>
      </c>
      <c r="E234" s="179"/>
      <c r="F234" s="169"/>
      <c r="G234" s="179"/>
      <c r="H234" s="179"/>
      <c r="I234" s="179"/>
      <c r="J234" s="25" t="s">
        <v>187</v>
      </c>
      <c r="K234" s="26" t="s">
        <v>193</v>
      </c>
      <c r="L234" s="70"/>
    </row>
    <row r="235" spans="1:12" ht="15.75">
      <c r="A235" s="52"/>
      <c r="B235" s="147"/>
      <c r="C235" s="52"/>
      <c r="D235" s="147"/>
      <c r="E235" s="321"/>
      <c r="F235" s="452"/>
      <c r="G235" s="321"/>
      <c r="H235" s="321"/>
      <c r="I235" s="321"/>
      <c r="J235" s="52" t="s">
        <v>1168</v>
      </c>
      <c r="K235" s="72"/>
      <c r="L235" s="71"/>
    </row>
    <row r="236" spans="1:12" ht="15.75">
      <c r="A236" s="62">
        <v>53</v>
      </c>
      <c r="B236" s="148" t="s">
        <v>568</v>
      </c>
      <c r="C236" s="176" t="s">
        <v>1165</v>
      </c>
      <c r="D236" s="143" t="s">
        <v>673</v>
      </c>
      <c r="E236" s="145" t="s">
        <v>403</v>
      </c>
      <c r="F236" s="222" t="s">
        <v>403</v>
      </c>
      <c r="G236" s="145">
        <v>150000</v>
      </c>
      <c r="H236" s="145">
        <v>150000</v>
      </c>
      <c r="I236" s="145">
        <v>150000</v>
      </c>
      <c r="J236" s="62" t="s">
        <v>740</v>
      </c>
      <c r="K236" s="143" t="s">
        <v>191</v>
      </c>
      <c r="L236" s="62" t="s">
        <v>552</v>
      </c>
    </row>
    <row r="237" spans="1:12" ht="15.75">
      <c r="A237" s="25"/>
      <c r="B237" s="50" t="s">
        <v>569</v>
      </c>
      <c r="C237" s="176" t="s">
        <v>1166</v>
      </c>
      <c r="D237" s="50" t="s">
        <v>674</v>
      </c>
      <c r="E237" s="179"/>
      <c r="F237" s="169"/>
      <c r="G237" s="179"/>
      <c r="H237" s="179"/>
      <c r="I237" s="179"/>
      <c r="J237" s="25" t="s">
        <v>187</v>
      </c>
      <c r="K237" s="26" t="s">
        <v>193</v>
      </c>
      <c r="L237" s="70"/>
    </row>
    <row r="238" spans="1:12" ht="15.75">
      <c r="A238" s="52"/>
      <c r="B238" s="147"/>
      <c r="C238" s="52"/>
      <c r="D238" s="147"/>
      <c r="E238" s="321"/>
      <c r="F238" s="452"/>
      <c r="G238" s="321"/>
      <c r="H238" s="321"/>
      <c r="I238" s="321"/>
      <c r="J238" s="52" t="s">
        <v>1168</v>
      </c>
      <c r="K238" s="72"/>
      <c r="L238" s="71"/>
    </row>
    <row r="239" spans="1:12" ht="15.75">
      <c r="A239" s="25">
        <v>54</v>
      </c>
      <c r="B239" s="50" t="s">
        <v>570</v>
      </c>
      <c r="C239" s="175" t="s">
        <v>1165</v>
      </c>
      <c r="D239" s="143" t="s">
        <v>236</v>
      </c>
      <c r="E239" s="179" t="s">
        <v>403</v>
      </c>
      <c r="F239" s="169" t="s">
        <v>403</v>
      </c>
      <c r="G239" s="179">
        <v>70000</v>
      </c>
      <c r="H239" s="179">
        <v>70000</v>
      </c>
      <c r="I239" s="179">
        <v>70000</v>
      </c>
      <c r="J239" s="62" t="s">
        <v>740</v>
      </c>
      <c r="K239" s="143" t="s">
        <v>191</v>
      </c>
      <c r="L239" s="62" t="s">
        <v>552</v>
      </c>
    </row>
    <row r="240" spans="1:12" ht="15.75">
      <c r="A240" s="25"/>
      <c r="B240" s="50" t="s">
        <v>675</v>
      </c>
      <c r="C240" s="176" t="s">
        <v>1166</v>
      </c>
      <c r="D240" s="50" t="s">
        <v>676</v>
      </c>
      <c r="E240" s="179"/>
      <c r="F240" s="169"/>
      <c r="G240" s="179"/>
      <c r="H240" s="179"/>
      <c r="I240" s="179"/>
      <c r="J240" s="25" t="s">
        <v>187</v>
      </c>
      <c r="K240" s="26" t="s">
        <v>193</v>
      </c>
      <c r="L240" s="70"/>
    </row>
    <row r="241" spans="1:12" ht="15.75">
      <c r="A241" s="25"/>
      <c r="B241" s="50"/>
      <c r="C241" s="52"/>
      <c r="D241" s="50"/>
      <c r="E241" s="179"/>
      <c r="F241" s="169"/>
      <c r="G241" s="321"/>
      <c r="H241" s="179"/>
      <c r="I241" s="179"/>
      <c r="J241" s="52" t="s">
        <v>1168</v>
      </c>
      <c r="K241" s="87"/>
      <c r="L241" s="70"/>
    </row>
    <row r="242" spans="1:12" ht="15.75">
      <c r="A242" s="157">
        <v>55</v>
      </c>
      <c r="B242" s="143" t="s">
        <v>428</v>
      </c>
      <c r="C242" s="176" t="s">
        <v>1165</v>
      </c>
      <c r="D242" s="143" t="s">
        <v>239</v>
      </c>
      <c r="E242" s="145" t="s">
        <v>37</v>
      </c>
      <c r="F242" s="231" t="s">
        <v>403</v>
      </c>
      <c r="G242" s="145">
        <v>100000</v>
      </c>
      <c r="H242" s="145">
        <v>100000</v>
      </c>
      <c r="I242" s="145">
        <v>100000</v>
      </c>
      <c r="J242" s="62" t="s">
        <v>740</v>
      </c>
      <c r="K242" s="143" t="s">
        <v>191</v>
      </c>
      <c r="L242" s="62" t="s">
        <v>552</v>
      </c>
    </row>
    <row r="243" spans="1:12" ht="15.75">
      <c r="A243" s="69"/>
      <c r="B243" s="70"/>
      <c r="C243" s="176" t="s">
        <v>1166</v>
      </c>
      <c r="D243" s="26" t="s">
        <v>240</v>
      </c>
      <c r="E243" s="433"/>
      <c r="F243" s="453"/>
      <c r="G243" s="453"/>
      <c r="H243" s="223"/>
      <c r="I243" s="179"/>
      <c r="J243" s="25" t="s">
        <v>187</v>
      </c>
      <c r="K243" s="26" t="s">
        <v>193</v>
      </c>
      <c r="L243" s="70"/>
    </row>
    <row r="244" spans="1:12" ht="16.5" customHeight="1">
      <c r="A244" s="52"/>
      <c r="B244" s="30"/>
      <c r="C244" s="30"/>
      <c r="D244" s="52"/>
      <c r="E244" s="437"/>
      <c r="F244" s="451"/>
      <c r="G244" s="451"/>
      <c r="H244" s="321"/>
      <c r="I244" s="437"/>
      <c r="J244" s="52" t="s">
        <v>1168</v>
      </c>
      <c r="K244" s="52"/>
      <c r="L244" s="52"/>
    </row>
    <row r="245" spans="1:12" ht="15.75">
      <c r="A245" s="157">
        <v>56</v>
      </c>
      <c r="B245" s="143" t="s">
        <v>241</v>
      </c>
      <c r="C245" s="176" t="s">
        <v>1165</v>
      </c>
      <c r="D245" s="143" t="s">
        <v>0</v>
      </c>
      <c r="E245" s="145" t="s">
        <v>403</v>
      </c>
      <c r="F245" s="145" t="s">
        <v>37</v>
      </c>
      <c r="G245" s="145">
        <v>60000</v>
      </c>
      <c r="H245" s="145">
        <v>60000</v>
      </c>
      <c r="I245" s="145">
        <v>60000</v>
      </c>
      <c r="J245" s="62" t="s">
        <v>740</v>
      </c>
      <c r="K245" s="143" t="s">
        <v>191</v>
      </c>
      <c r="L245" s="62" t="s">
        <v>552</v>
      </c>
    </row>
    <row r="246" spans="1:12" ht="15.75">
      <c r="A246" s="25"/>
      <c r="B246" s="26" t="s">
        <v>242</v>
      </c>
      <c r="C246" s="176" t="s">
        <v>1166</v>
      </c>
      <c r="D246" s="26" t="s">
        <v>243</v>
      </c>
      <c r="E246" s="179"/>
      <c r="F246" s="179"/>
      <c r="G246" s="179"/>
      <c r="H246" s="179"/>
      <c r="I246" s="179"/>
      <c r="J246" s="25" t="s">
        <v>187</v>
      </c>
      <c r="K246" s="26" t="s">
        <v>193</v>
      </c>
      <c r="L246" s="25"/>
    </row>
    <row r="247" spans="1:12" ht="15.75">
      <c r="A247" s="52"/>
      <c r="B247" s="30"/>
      <c r="C247" s="30"/>
      <c r="D247" s="30"/>
      <c r="E247" s="321"/>
      <c r="F247" s="321"/>
      <c r="G247" s="321"/>
      <c r="H247" s="321"/>
      <c r="I247" s="321"/>
      <c r="J247" s="52" t="s">
        <v>1168</v>
      </c>
      <c r="K247" s="30"/>
      <c r="L247" s="52"/>
    </row>
    <row r="248" spans="1:12" ht="15.75">
      <c r="A248" s="61">
        <v>57</v>
      </c>
      <c r="B248" s="143" t="s">
        <v>244</v>
      </c>
      <c r="C248" s="176" t="s">
        <v>1165</v>
      </c>
      <c r="D248" s="143" t="s">
        <v>18</v>
      </c>
      <c r="E248" s="145" t="s">
        <v>37</v>
      </c>
      <c r="F248" s="145" t="s">
        <v>403</v>
      </c>
      <c r="G248" s="145">
        <v>112500</v>
      </c>
      <c r="H248" s="145">
        <v>112500</v>
      </c>
      <c r="I248" s="145">
        <v>112500</v>
      </c>
      <c r="J248" s="62" t="s">
        <v>740</v>
      </c>
      <c r="K248" s="143" t="s">
        <v>191</v>
      </c>
      <c r="L248" s="62" t="s">
        <v>552</v>
      </c>
    </row>
    <row r="249" spans="1:12" ht="15.75">
      <c r="A249" s="25"/>
      <c r="B249" s="26" t="s">
        <v>438</v>
      </c>
      <c r="C249" s="176" t="s">
        <v>1166</v>
      </c>
      <c r="D249" s="26" t="s">
        <v>245</v>
      </c>
      <c r="E249" s="179"/>
      <c r="F249" s="179"/>
      <c r="G249" s="179"/>
      <c r="H249" s="179"/>
      <c r="I249" s="179"/>
      <c r="J249" s="25" t="s">
        <v>187</v>
      </c>
      <c r="K249" s="26" t="s">
        <v>193</v>
      </c>
      <c r="L249" s="25"/>
    </row>
    <row r="250" spans="1:12" ht="15" customHeight="1">
      <c r="A250" s="52"/>
      <c r="B250" s="30"/>
      <c r="C250" s="30"/>
      <c r="D250" s="30"/>
      <c r="E250" s="321"/>
      <c r="F250" s="321"/>
      <c r="G250" s="321"/>
      <c r="H250" s="321"/>
      <c r="I250" s="321"/>
      <c r="J250" s="52" t="s">
        <v>1168</v>
      </c>
      <c r="K250" s="52"/>
      <c r="L250" s="52"/>
    </row>
    <row r="251" spans="1:12" ht="15" customHeight="1">
      <c r="A251" s="83"/>
      <c r="B251" s="50"/>
      <c r="C251" s="50"/>
      <c r="D251" s="50"/>
      <c r="E251" s="169"/>
      <c r="F251" s="169"/>
      <c r="G251" s="169"/>
      <c r="H251" s="169"/>
      <c r="I251" s="169"/>
      <c r="J251" s="83"/>
      <c r="K251" s="83"/>
      <c r="L251" s="83"/>
    </row>
    <row r="252" spans="1:12" s="171" customFormat="1" ht="18.75">
      <c r="A252" s="170"/>
      <c r="B252" s="172" t="s">
        <v>1159</v>
      </c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</row>
    <row r="253" spans="1:12" s="171" customFormat="1" ht="18.75">
      <c r="A253" s="170"/>
      <c r="B253" s="172" t="s">
        <v>1160</v>
      </c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</row>
    <row r="254" spans="1:12" ht="20.25">
      <c r="A254" s="692" t="s">
        <v>188</v>
      </c>
      <c r="B254" s="692"/>
      <c r="C254" s="692"/>
      <c r="D254" s="692"/>
      <c r="E254" s="692"/>
      <c r="F254" s="692"/>
      <c r="G254" s="692"/>
      <c r="H254" s="692"/>
      <c r="I254" s="692"/>
      <c r="J254" s="692"/>
      <c r="K254" s="692"/>
      <c r="L254" s="692"/>
    </row>
    <row r="255" spans="1:12" ht="20.25">
      <c r="A255" s="692" t="s">
        <v>1161</v>
      </c>
      <c r="B255" s="692"/>
      <c r="C255" s="692"/>
      <c r="D255" s="692"/>
      <c r="E255" s="692"/>
      <c r="F255" s="692"/>
      <c r="G255" s="692"/>
      <c r="H255" s="692"/>
      <c r="I255" s="692"/>
      <c r="J255" s="692"/>
      <c r="K255" s="692"/>
      <c r="L255" s="692"/>
    </row>
    <row r="256" spans="1:12" ht="18.75">
      <c r="A256" s="48"/>
      <c r="B256" s="693" t="s">
        <v>25</v>
      </c>
      <c r="C256" s="693" t="s">
        <v>26</v>
      </c>
      <c r="D256" s="64" t="s">
        <v>27</v>
      </c>
      <c r="E256" s="696" t="s">
        <v>29</v>
      </c>
      <c r="F256" s="697"/>
      <c r="G256" s="697"/>
      <c r="H256" s="697"/>
      <c r="I256" s="697"/>
      <c r="J256" s="4" t="s">
        <v>415</v>
      </c>
      <c r="K256" s="130" t="s">
        <v>430</v>
      </c>
      <c r="L256" s="107" t="s">
        <v>432</v>
      </c>
    </row>
    <row r="257" spans="1:12" ht="18.75">
      <c r="A257" s="5" t="s">
        <v>24</v>
      </c>
      <c r="B257" s="694"/>
      <c r="C257" s="694"/>
      <c r="D257" s="65" t="s">
        <v>28</v>
      </c>
      <c r="E257" s="8">
        <v>2561</v>
      </c>
      <c r="F257" s="9">
        <v>2562</v>
      </c>
      <c r="G257" s="235">
        <v>2563</v>
      </c>
      <c r="H257" s="235">
        <v>2564</v>
      </c>
      <c r="I257" s="126">
        <v>2565</v>
      </c>
      <c r="J257" s="124" t="s">
        <v>414</v>
      </c>
      <c r="K257" s="11" t="s">
        <v>431</v>
      </c>
      <c r="L257" s="108" t="s">
        <v>433</v>
      </c>
    </row>
    <row r="258" spans="1:12" ht="18.75">
      <c r="A258" s="66"/>
      <c r="B258" s="695"/>
      <c r="C258" s="695"/>
      <c r="D258" s="66"/>
      <c r="E258" s="13" t="s">
        <v>30</v>
      </c>
      <c r="F258" s="14" t="s">
        <v>30</v>
      </c>
      <c r="G258" s="14" t="s">
        <v>30</v>
      </c>
      <c r="H258" s="14" t="s">
        <v>30</v>
      </c>
      <c r="I258" s="127" t="s">
        <v>30</v>
      </c>
      <c r="J258" s="15"/>
      <c r="K258" s="133"/>
      <c r="L258" s="131"/>
    </row>
    <row r="259" spans="1:12" ht="15.75">
      <c r="A259" s="61">
        <v>58</v>
      </c>
      <c r="B259" s="143" t="s">
        <v>246</v>
      </c>
      <c r="C259" s="176" t="s">
        <v>1165</v>
      </c>
      <c r="D259" s="143" t="s">
        <v>247</v>
      </c>
      <c r="E259" s="145" t="s">
        <v>403</v>
      </c>
      <c r="F259" s="62" t="s">
        <v>37</v>
      </c>
      <c r="G259" s="145">
        <v>130000</v>
      </c>
      <c r="H259" s="145">
        <v>130000</v>
      </c>
      <c r="I259" s="145">
        <v>130000</v>
      </c>
      <c r="J259" s="62" t="s">
        <v>740</v>
      </c>
      <c r="K259" s="143" t="s">
        <v>191</v>
      </c>
      <c r="L259" s="62" t="s">
        <v>552</v>
      </c>
    </row>
    <row r="260" spans="1:12" ht="15.75">
      <c r="A260" s="25"/>
      <c r="B260" s="26" t="s">
        <v>258</v>
      </c>
      <c r="C260" s="176" t="s">
        <v>1166</v>
      </c>
      <c r="D260" s="26"/>
      <c r="E260" s="179"/>
      <c r="F260" s="25"/>
      <c r="G260" s="25"/>
      <c r="H260" s="25"/>
      <c r="I260" s="25"/>
      <c r="J260" s="25" t="s">
        <v>187</v>
      </c>
      <c r="K260" s="26" t="s">
        <v>193</v>
      </c>
      <c r="L260" s="25"/>
    </row>
    <row r="261" spans="1:12" ht="15.75" customHeight="1">
      <c r="A261" s="52"/>
      <c r="B261" s="30"/>
      <c r="C261" s="30"/>
      <c r="D261" s="52"/>
      <c r="E261" s="321"/>
      <c r="F261" s="52"/>
      <c r="G261" s="52"/>
      <c r="H261" s="52"/>
      <c r="I261" s="52"/>
      <c r="J261" s="52" t="s">
        <v>1168</v>
      </c>
      <c r="K261" s="52"/>
      <c r="L261" s="52"/>
    </row>
    <row r="262" spans="1:12" ht="15.75">
      <c r="A262" s="61">
        <v>59</v>
      </c>
      <c r="B262" s="143" t="s">
        <v>406</v>
      </c>
      <c r="C262" s="176" t="s">
        <v>1165</v>
      </c>
      <c r="D262" s="143" t="s">
        <v>18</v>
      </c>
      <c r="E262" s="145" t="s">
        <v>37</v>
      </c>
      <c r="F262" s="62" t="s">
        <v>403</v>
      </c>
      <c r="G262" s="145">
        <v>150000</v>
      </c>
      <c r="H262" s="145">
        <v>150000</v>
      </c>
      <c r="I262" s="145">
        <v>150000</v>
      </c>
      <c r="J262" s="62" t="s">
        <v>740</v>
      </c>
      <c r="K262" s="143" t="s">
        <v>191</v>
      </c>
      <c r="L262" s="62" t="s">
        <v>552</v>
      </c>
    </row>
    <row r="263" spans="1:12" ht="15.75">
      <c r="A263" s="25"/>
      <c r="B263" s="26" t="s">
        <v>407</v>
      </c>
      <c r="C263" s="176" t="s">
        <v>1166</v>
      </c>
      <c r="D263" s="26" t="s">
        <v>248</v>
      </c>
      <c r="E263" s="433"/>
      <c r="F263" s="25"/>
      <c r="G263" s="25"/>
      <c r="H263" s="25"/>
      <c r="I263" s="25"/>
      <c r="J263" s="25" t="s">
        <v>187</v>
      </c>
      <c r="K263" s="26" t="s">
        <v>193</v>
      </c>
      <c r="L263" s="25"/>
    </row>
    <row r="264" spans="1:12" ht="16.5" customHeight="1">
      <c r="A264" s="52"/>
      <c r="B264" s="30"/>
      <c r="C264" s="30"/>
      <c r="D264" s="52"/>
      <c r="E264" s="321"/>
      <c r="F264" s="52"/>
      <c r="G264" s="52"/>
      <c r="H264" s="52"/>
      <c r="I264" s="52"/>
      <c r="J264" s="52" t="s">
        <v>1168</v>
      </c>
      <c r="K264" s="52"/>
      <c r="L264" s="52"/>
    </row>
    <row r="265" spans="1:12" ht="15.75">
      <c r="A265" s="67">
        <v>60</v>
      </c>
      <c r="B265" s="26" t="s">
        <v>71</v>
      </c>
      <c r="C265" s="176" t="s">
        <v>1165</v>
      </c>
      <c r="D265" s="26" t="s">
        <v>18</v>
      </c>
      <c r="E265" s="179" t="s">
        <v>37</v>
      </c>
      <c r="F265" s="179" t="s">
        <v>403</v>
      </c>
      <c r="G265" s="370">
        <v>100000</v>
      </c>
      <c r="H265" s="370">
        <v>100000</v>
      </c>
      <c r="I265" s="370">
        <v>100000</v>
      </c>
      <c r="J265" s="62" t="s">
        <v>740</v>
      </c>
      <c r="K265" s="143" t="s">
        <v>191</v>
      </c>
      <c r="L265" s="62" t="s">
        <v>552</v>
      </c>
    </row>
    <row r="266" spans="1:12" ht="15.75">
      <c r="A266" s="25"/>
      <c r="B266" s="26" t="s">
        <v>249</v>
      </c>
      <c r="C266" s="176" t="s">
        <v>1166</v>
      </c>
      <c r="D266" s="26" t="s">
        <v>250</v>
      </c>
      <c r="E266" s="179"/>
      <c r="F266" s="25"/>
      <c r="G266" s="25"/>
      <c r="H266" s="25"/>
      <c r="I266" s="25"/>
      <c r="J266" s="25" t="s">
        <v>187</v>
      </c>
      <c r="K266" s="26" t="s">
        <v>193</v>
      </c>
      <c r="L266" s="25"/>
    </row>
    <row r="267" spans="1:12" ht="15.75">
      <c r="A267" s="52"/>
      <c r="B267" s="30" t="s">
        <v>74</v>
      </c>
      <c r="C267" s="30"/>
      <c r="D267" s="30" t="s">
        <v>40</v>
      </c>
      <c r="E267" s="321"/>
      <c r="F267" s="52"/>
      <c r="G267" s="52"/>
      <c r="H267" s="52"/>
      <c r="I267" s="52"/>
      <c r="J267" s="52" t="s">
        <v>1168</v>
      </c>
      <c r="K267" s="71"/>
      <c r="L267" s="52"/>
    </row>
    <row r="268" spans="1:12" ht="15.75">
      <c r="A268" s="61">
        <v>61</v>
      </c>
      <c r="B268" s="143" t="s">
        <v>72</v>
      </c>
      <c r="C268" s="176" t="s">
        <v>1165</v>
      </c>
      <c r="D268" s="143" t="s">
        <v>251</v>
      </c>
      <c r="E268" s="145" t="s">
        <v>403</v>
      </c>
      <c r="F268" s="62" t="s">
        <v>37</v>
      </c>
      <c r="G268" s="145">
        <v>500000</v>
      </c>
      <c r="H268" s="145">
        <v>500000</v>
      </c>
      <c r="I268" s="145">
        <v>500000</v>
      </c>
      <c r="J268" s="62" t="s">
        <v>740</v>
      </c>
      <c r="K268" s="158" t="s">
        <v>209</v>
      </c>
      <c r="L268" s="62" t="s">
        <v>552</v>
      </c>
    </row>
    <row r="269" spans="1:12" ht="15.75">
      <c r="A269" s="25"/>
      <c r="B269" s="26" t="s">
        <v>571</v>
      </c>
      <c r="C269" s="176" t="s">
        <v>1166</v>
      </c>
      <c r="D269" s="26" t="s">
        <v>252</v>
      </c>
      <c r="E269" s="434"/>
      <c r="F269" s="25"/>
      <c r="G269" s="25"/>
      <c r="H269" s="25"/>
      <c r="I269" s="25"/>
      <c r="J269" s="25" t="s">
        <v>187</v>
      </c>
      <c r="K269" s="70" t="s">
        <v>210</v>
      </c>
      <c r="L269" s="25"/>
    </row>
    <row r="270" spans="1:12" ht="15.75">
      <c r="A270" s="25"/>
      <c r="B270" s="26"/>
      <c r="C270" s="26"/>
      <c r="D270" s="26" t="s">
        <v>253</v>
      </c>
      <c r="E270" s="179"/>
      <c r="F270" s="25"/>
      <c r="G270" s="25"/>
      <c r="H270" s="25"/>
      <c r="I270" s="25"/>
      <c r="J270" s="25" t="s">
        <v>1168</v>
      </c>
      <c r="K270" s="25"/>
      <c r="L270" s="25"/>
    </row>
    <row r="271" spans="1:12" ht="15.75">
      <c r="A271" s="52"/>
      <c r="B271" s="30"/>
      <c r="C271" s="52"/>
      <c r="D271" s="30" t="s">
        <v>254</v>
      </c>
      <c r="E271" s="321"/>
      <c r="F271" s="52"/>
      <c r="G271" s="52"/>
      <c r="H271" s="52"/>
      <c r="I271" s="52"/>
      <c r="J271" s="52"/>
      <c r="K271" s="52"/>
      <c r="L271" s="52"/>
    </row>
    <row r="272" spans="1:12" s="121" customFormat="1" ht="15.75">
      <c r="A272" s="61">
        <v>62</v>
      </c>
      <c r="B272" s="143" t="s">
        <v>572</v>
      </c>
      <c r="C272" s="176" t="s">
        <v>1165</v>
      </c>
      <c r="D272" s="26" t="s">
        <v>677</v>
      </c>
      <c r="E272" s="145" t="s">
        <v>403</v>
      </c>
      <c r="F272" s="322" t="s">
        <v>403</v>
      </c>
      <c r="G272" s="322">
        <v>200000</v>
      </c>
      <c r="H272" s="322">
        <v>200000</v>
      </c>
      <c r="I272" s="322">
        <v>200000</v>
      </c>
      <c r="J272" s="62" t="s">
        <v>740</v>
      </c>
      <c r="K272" s="143" t="s">
        <v>191</v>
      </c>
      <c r="L272" s="62" t="s">
        <v>552</v>
      </c>
    </row>
    <row r="273" spans="1:12" s="121" customFormat="1" ht="15.75">
      <c r="A273" s="69"/>
      <c r="B273" s="26" t="s">
        <v>573</v>
      </c>
      <c r="C273" s="176" t="s">
        <v>1166</v>
      </c>
      <c r="D273" s="26" t="s">
        <v>678</v>
      </c>
      <c r="E273" s="434"/>
      <c r="F273" s="223" t="s">
        <v>434</v>
      </c>
      <c r="G273" s="223"/>
      <c r="H273" s="223"/>
      <c r="I273" s="70"/>
      <c r="J273" s="25" t="s">
        <v>187</v>
      </c>
      <c r="K273" s="26" t="s">
        <v>193</v>
      </c>
      <c r="L273" s="70"/>
    </row>
    <row r="274" spans="1:12" s="121" customFormat="1" ht="15.75">
      <c r="A274" s="69"/>
      <c r="B274" s="26" t="s">
        <v>574</v>
      </c>
      <c r="C274" s="70"/>
      <c r="D274" s="26"/>
      <c r="E274" s="434"/>
      <c r="F274" s="70"/>
      <c r="G274" s="70"/>
      <c r="H274" s="70"/>
      <c r="I274" s="70"/>
      <c r="J274" s="25" t="s">
        <v>1168</v>
      </c>
      <c r="K274" s="70"/>
      <c r="L274" s="70"/>
    </row>
    <row r="275" spans="1:12" s="121" customFormat="1" ht="15.75">
      <c r="A275" s="69"/>
      <c r="B275" s="26" t="s">
        <v>575</v>
      </c>
      <c r="C275" s="70"/>
      <c r="E275" s="434"/>
      <c r="F275" s="70"/>
      <c r="G275" s="70"/>
      <c r="H275" s="70"/>
      <c r="I275" s="70"/>
      <c r="J275" s="70"/>
      <c r="K275" s="70"/>
      <c r="L275" s="70"/>
    </row>
    <row r="276" spans="1:12" s="121" customFormat="1" ht="15.75">
      <c r="A276" s="66"/>
      <c r="B276" s="71"/>
      <c r="C276" s="71"/>
      <c r="D276" s="30"/>
      <c r="E276" s="435"/>
      <c r="F276" s="71"/>
      <c r="G276" s="71"/>
      <c r="H276" s="71"/>
      <c r="I276" s="71"/>
      <c r="J276" s="71"/>
      <c r="K276" s="71"/>
      <c r="L276" s="71"/>
    </row>
    <row r="277" spans="1:12" ht="15.75">
      <c r="A277" s="61">
        <v>63</v>
      </c>
      <c r="B277" s="32" t="s">
        <v>594</v>
      </c>
      <c r="C277" s="18" t="s">
        <v>1215</v>
      </c>
      <c r="D277" s="32" t="s">
        <v>1217</v>
      </c>
      <c r="E277" s="154" t="s">
        <v>403</v>
      </c>
      <c r="F277" s="154" t="s">
        <v>403</v>
      </c>
      <c r="G277" s="154">
        <v>10000</v>
      </c>
      <c r="H277" s="154">
        <v>10000</v>
      </c>
      <c r="I277" s="154">
        <v>10000</v>
      </c>
      <c r="J277" s="200" t="s">
        <v>604</v>
      </c>
      <c r="K277" s="200" t="s">
        <v>1220</v>
      </c>
      <c r="L277" s="18" t="s">
        <v>39</v>
      </c>
    </row>
    <row r="278" spans="1:12" ht="15.75">
      <c r="A278" s="67"/>
      <c r="B278" s="20" t="s">
        <v>1214</v>
      </c>
      <c r="C278" s="20" t="s">
        <v>1216</v>
      </c>
      <c r="D278" s="20" t="s">
        <v>1218</v>
      </c>
      <c r="E278" s="84"/>
      <c r="F278" s="19"/>
      <c r="G278" s="19"/>
      <c r="H278" s="19"/>
      <c r="I278" s="19"/>
      <c r="J278" s="34" t="s">
        <v>1219</v>
      </c>
      <c r="K278" s="41" t="s">
        <v>584</v>
      </c>
      <c r="L278" s="19"/>
    </row>
    <row r="279" spans="1:12" ht="15.75">
      <c r="A279" s="67"/>
      <c r="B279" s="20"/>
      <c r="C279" s="20"/>
      <c r="D279" s="20"/>
      <c r="E279" s="84"/>
      <c r="F279" s="19"/>
      <c r="G279" s="19"/>
      <c r="H279" s="19"/>
      <c r="I279" s="19"/>
      <c r="J279" s="34" t="s">
        <v>606</v>
      </c>
      <c r="K279" s="41"/>
      <c r="L279" s="19"/>
    </row>
    <row r="280" spans="1:12" ht="15.75">
      <c r="A280" s="66"/>
      <c r="B280" s="29"/>
      <c r="C280" s="29"/>
      <c r="D280" s="29"/>
      <c r="E280" s="436"/>
      <c r="F280" s="28"/>
      <c r="G280" s="28"/>
      <c r="H280" s="28"/>
      <c r="I280" s="28"/>
      <c r="J280" s="28" t="s">
        <v>579</v>
      </c>
      <c r="K280" s="141"/>
      <c r="L280" s="29"/>
    </row>
    <row r="281" spans="1:12" ht="18.75">
      <c r="A281" s="203">
        <v>64</v>
      </c>
      <c r="B281" s="155" t="s">
        <v>595</v>
      </c>
      <c r="C281" s="32" t="s">
        <v>596</v>
      </c>
      <c r="D281" s="18" t="s">
        <v>597</v>
      </c>
      <c r="E281" s="154" t="s">
        <v>403</v>
      </c>
      <c r="F281" s="18" t="s">
        <v>37</v>
      </c>
      <c r="G281" s="154">
        <v>20000</v>
      </c>
      <c r="H281" s="154">
        <v>20000</v>
      </c>
      <c r="I281" s="154">
        <v>20000</v>
      </c>
      <c r="J281" s="18" t="s">
        <v>187</v>
      </c>
      <c r="K281" s="32" t="s">
        <v>598</v>
      </c>
      <c r="L281" s="18" t="s">
        <v>319</v>
      </c>
    </row>
    <row r="282" spans="1:12" ht="18.75">
      <c r="A282" s="204"/>
      <c r="B282" s="109" t="s">
        <v>599</v>
      </c>
      <c r="C282" s="20" t="s">
        <v>600</v>
      </c>
      <c r="D282" s="20"/>
      <c r="E282" s="84"/>
      <c r="F282" s="19"/>
      <c r="G282" s="19"/>
      <c r="H282" s="19"/>
      <c r="I282" s="19"/>
      <c r="J282" s="19" t="s">
        <v>580</v>
      </c>
      <c r="K282" s="20" t="s">
        <v>597</v>
      </c>
      <c r="L282" s="19"/>
    </row>
    <row r="283" spans="1:12" ht="18.75">
      <c r="A283" s="153"/>
      <c r="B283" s="123" t="s">
        <v>258</v>
      </c>
      <c r="C283" s="29"/>
      <c r="D283" s="29"/>
      <c r="E283" s="28"/>
      <c r="F283" s="28"/>
      <c r="G283" s="28"/>
      <c r="H283" s="28"/>
      <c r="I283" s="28"/>
      <c r="J283" s="28" t="s">
        <v>579</v>
      </c>
      <c r="K283" s="29"/>
      <c r="L283" s="29"/>
    </row>
    <row r="284" spans="1:12" s="432" customFormat="1" ht="15.75">
      <c r="A284" s="391" t="s">
        <v>1240</v>
      </c>
      <c r="B284" s="698" t="s">
        <v>1269</v>
      </c>
      <c r="C284" s="699"/>
      <c r="D284" s="700"/>
      <c r="E284" s="413">
        <f>SUM(E11)</f>
        <v>250000</v>
      </c>
      <c r="F284" s="413">
        <f>SUM(F187+F93+F63)</f>
        <v>278000</v>
      </c>
      <c r="G284" s="413">
        <f>SUM(G281+G277+G272+G268+G265+G262+G259+G248+G245+G242+G239+G236+G233+G230+G226+G223+G209+G206+G203+G199+G196+G193+G190+G187+G175+G172+G169+G166+G163+G160+G157+G154+G150+G136+G133+G130+G127+G123+G120+G118+G117+G114+G99+G96+G93+G90+G87+G84+G81+G78+G66+G63+G60+G57+G54+G51+G48+G45+G42+G27+G24+G21+G17+G14+G11)</f>
        <v>11873000</v>
      </c>
      <c r="H284" s="413">
        <f>SUM(H281+H277+H272+H268+H265+H262+H259+H248+H245+H242+H239+H236+H233+H230+H226+H223+H209+H206+H203+H199+H196+H193+H190+H187+H175+H172+H169+H166+H163+H160+H157+H154+H150+H136+H133+H130+H127+H123+H120+H117+H114+H99+H96+H93+H90+H87+H84+H81+H78+H66+H63+H60+H57+H54+H51+H48+H45+H42+H27+H24+H21+H17+H14+H11)</f>
        <v>11673000</v>
      </c>
      <c r="I284" s="413">
        <f>SUM(I281+I277+I272+I268+I265+I262+I259+I248+I245+I242+I239+I236+I233+I230+I226+I223+I209+I206+I203+I199+I196+I193+I190+I187+I176+I175+I175+I172+I169+I166+I163+I160+I157+I154+I150+I136+I133+I130+I127+I123+I120+I117+I114+I99+I96+I93+I90+I87+I84+I81+I78+I66+I63+I60+I57+I54+I51+I48+I45+I42+I27+I24+I21+I17+I14+I11)</f>
        <v>8955500</v>
      </c>
      <c r="J284" s="391"/>
      <c r="K284" s="391"/>
      <c r="L284" s="391"/>
    </row>
    <row r="287" spans="1:12" ht="20.25">
      <c r="A287" s="199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122"/>
    </row>
    <row r="288" spans="1:12" ht="20.25">
      <c r="A288" s="199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122"/>
    </row>
    <row r="289" spans="1:12" ht="20.25">
      <c r="A289" s="199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122"/>
    </row>
    <row r="290" spans="1:12" ht="20.25">
      <c r="A290" s="199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122"/>
    </row>
  </sheetData>
  <sheetProtection/>
  <mergeCells count="44">
    <mergeCell ref="B284:D284"/>
    <mergeCell ref="A255:L255"/>
    <mergeCell ref="B256:B258"/>
    <mergeCell ref="C256:C258"/>
    <mergeCell ref="E256:I256"/>
    <mergeCell ref="A218:L218"/>
    <mergeCell ref="A219:L219"/>
    <mergeCell ref="B220:B222"/>
    <mergeCell ref="C220:C222"/>
    <mergeCell ref="E220:I220"/>
    <mergeCell ref="A254:L254"/>
    <mergeCell ref="A1:L1"/>
    <mergeCell ref="A2:L2"/>
    <mergeCell ref="A3:L3"/>
    <mergeCell ref="A37:L37"/>
    <mergeCell ref="A38:L38"/>
    <mergeCell ref="A6:L6"/>
    <mergeCell ref="A7:L7"/>
    <mergeCell ref="B8:B10"/>
    <mergeCell ref="C8:C10"/>
    <mergeCell ref="E8:I8"/>
    <mergeCell ref="B39:B41"/>
    <mergeCell ref="C39:C41"/>
    <mergeCell ref="E39:I39"/>
    <mergeCell ref="A73:L73"/>
    <mergeCell ref="A74:L74"/>
    <mergeCell ref="B75:B77"/>
    <mergeCell ref="C75:C77"/>
    <mergeCell ref="E75:I75"/>
    <mergeCell ref="A109:L109"/>
    <mergeCell ref="A110:L110"/>
    <mergeCell ref="B111:B113"/>
    <mergeCell ref="C111:C113"/>
    <mergeCell ref="E111:I111"/>
    <mergeCell ref="A183:L183"/>
    <mergeCell ref="B184:B186"/>
    <mergeCell ref="C184:C186"/>
    <mergeCell ref="E184:I184"/>
    <mergeCell ref="A145:L145"/>
    <mergeCell ref="A146:L146"/>
    <mergeCell ref="B147:B149"/>
    <mergeCell ref="C147:C149"/>
    <mergeCell ref="E147:I147"/>
    <mergeCell ref="A182:L18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2"/>
  <headerFooter>
    <oddFooter>&amp;Lหน้า ๙๓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79">
      <selection activeCell="K96" sqref="K96"/>
    </sheetView>
  </sheetViews>
  <sheetFormatPr defaultColWidth="9.140625" defaultRowHeight="15"/>
  <cols>
    <col min="1" max="1" width="4.8515625" style="0" customWidth="1"/>
    <col min="2" max="2" width="26.7109375" style="0" customWidth="1"/>
    <col min="3" max="4" width="16.421875" style="0" customWidth="1"/>
    <col min="5" max="5" width="8.28125" style="0" customWidth="1"/>
    <col min="6" max="8" width="8.140625" style="0" customWidth="1"/>
    <col min="9" max="10" width="7.8515625" style="0" customWidth="1"/>
    <col min="11" max="11" width="12.57421875" style="0" customWidth="1"/>
    <col min="12" max="12" width="9.57421875" style="0" customWidth="1"/>
  </cols>
  <sheetData>
    <row r="1" spans="1:12" s="2" customFormat="1" ht="20.25">
      <c r="A1" s="621" t="s">
        <v>22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</row>
    <row r="2" spans="1:12" s="171" customFormat="1" ht="20.25">
      <c r="A2" s="621" t="s">
        <v>1554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</row>
    <row r="3" spans="1:12" s="171" customFormat="1" ht="20.25">
      <c r="A3" s="621" t="s">
        <v>285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s="171" customFormat="1" ht="18.75">
      <c r="A4" s="170"/>
      <c r="B4" s="172" t="s">
        <v>1077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s="171" customFormat="1" ht="18.75">
      <c r="A5" s="170"/>
      <c r="B5" s="172" t="s">
        <v>439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s="118" customFormat="1" ht="18.75">
      <c r="A6" s="626" t="s">
        <v>73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2" s="118" customFormat="1" ht="18.75">
      <c r="A7" s="627" t="s">
        <v>1078</v>
      </c>
      <c r="B7" s="627"/>
      <c r="C7" s="627"/>
      <c r="D7" s="627"/>
      <c r="E7" s="627"/>
      <c r="F7" s="627"/>
      <c r="G7" s="627"/>
      <c r="H7" s="627"/>
      <c r="I7" s="627"/>
      <c r="J7" s="627"/>
      <c r="K7" s="627"/>
      <c r="L7" s="627"/>
    </row>
    <row r="8" spans="1:12" ht="18.75">
      <c r="A8" s="79"/>
      <c r="B8" s="618" t="s">
        <v>25</v>
      </c>
      <c r="C8" s="618" t="s">
        <v>26</v>
      </c>
      <c r="D8" s="4" t="s">
        <v>27</v>
      </c>
      <c r="E8" s="614" t="s">
        <v>29</v>
      </c>
      <c r="F8" s="615"/>
      <c r="G8" s="615"/>
      <c r="H8" s="615"/>
      <c r="I8" s="616"/>
      <c r="J8" s="4" t="s">
        <v>415</v>
      </c>
      <c r="K8" s="130" t="s">
        <v>430</v>
      </c>
      <c r="L8" s="107" t="s">
        <v>432</v>
      </c>
    </row>
    <row r="9" spans="1:12" ht="18.75">
      <c r="A9" s="80" t="s">
        <v>24</v>
      </c>
      <c r="B9" s="619"/>
      <c r="C9" s="619"/>
      <c r="D9" s="7" t="s">
        <v>28</v>
      </c>
      <c r="E9" s="8">
        <v>2561</v>
      </c>
      <c r="F9" s="9">
        <v>2562</v>
      </c>
      <c r="G9" s="9">
        <v>2563</v>
      </c>
      <c r="H9" s="9">
        <v>2564</v>
      </c>
      <c r="I9" s="10">
        <v>2565</v>
      </c>
      <c r="J9" s="124" t="s">
        <v>414</v>
      </c>
      <c r="K9" s="11" t="s">
        <v>431</v>
      </c>
      <c r="L9" s="108" t="s">
        <v>433</v>
      </c>
    </row>
    <row r="10" spans="1:12" ht="18.75">
      <c r="A10" s="28"/>
      <c r="B10" s="620"/>
      <c r="C10" s="620"/>
      <c r="D10" s="12"/>
      <c r="E10" s="13" t="s">
        <v>30</v>
      </c>
      <c r="F10" s="14" t="s">
        <v>30</v>
      </c>
      <c r="G10" s="14" t="s">
        <v>30</v>
      </c>
      <c r="H10" s="14" t="s">
        <v>30</v>
      </c>
      <c r="I10" s="15" t="s">
        <v>30</v>
      </c>
      <c r="J10" s="15"/>
      <c r="K10" s="13"/>
      <c r="L10" s="168"/>
    </row>
    <row r="11" spans="1:12" ht="15.75">
      <c r="A11" s="16">
        <v>1</v>
      </c>
      <c r="B11" s="32" t="s">
        <v>1079</v>
      </c>
      <c r="C11" s="32" t="s">
        <v>1081</v>
      </c>
      <c r="D11" s="18" t="s">
        <v>1084</v>
      </c>
      <c r="E11" s="154" t="s">
        <v>403</v>
      </c>
      <c r="F11" s="154">
        <v>50000</v>
      </c>
      <c r="G11" s="154">
        <v>50000</v>
      </c>
      <c r="H11" s="154">
        <v>50000</v>
      </c>
      <c r="I11" s="154">
        <v>50000</v>
      </c>
      <c r="J11" s="173" t="s">
        <v>1085</v>
      </c>
      <c r="K11" s="32" t="s">
        <v>1088</v>
      </c>
      <c r="L11" s="18" t="s">
        <v>108</v>
      </c>
    </row>
    <row r="12" spans="1:12" ht="15.75">
      <c r="A12" s="19"/>
      <c r="B12" s="20"/>
      <c r="C12" s="20" t="s">
        <v>1082</v>
      </c>
      <c r="D12" s="19"/>
      <c r="E12" s="19"/>
      <c r="F12" s="19"/>
      <c r="G12" s="19"/>
      <c r="H12" s="19"/>
      <c r="I12" s="19"/>
      <c r="J12" s="19" t="s">
        <v>1086</v>
      </c>
      <c r="K12" s="20" t="s">
        <v>1089</v>
      </c>
      <c r="L12" s="19"/>
    </row>
    <row r="13" spans="1:12" ht="15.75">
      <c r="A13" s="19"/>
      <c r="B13" s="20"/>
      <c r="C13" s="20" t="s">
        <v>1083</v>
      </c>
      <c r="D13" s="19"/>
      <c r="E13" s="19"/>
      <c r="F13" s="19"/>
      <c r="G13" s="19"/>
      <c r="H13" s="19"/>
      <c r="I13" s="19"/>
      <c r="J13" s="19" t="s">
        <v>1087</v>
      </c>
      <c r="K13" s="20" t="s">
        <v>255</v>
      </c>
      <c r="L13" s="19"/>
    </row>
    <row r="14" spans="1:12" ht="15.75">
      <c r="A14" s="28"/>
      <c r="B14" s="29"/>
      <c r="C14" s="29"/>
      <c r="D14" s="29"/>
      <c r="E14" s="28"/>
      <c r="F14" s="28"/>
      <c r="G14" s="28"/>
      <c r="H14" s="28"/>
      <c r="I14" s="28"/>
      <c r="J14" s="28"/>
      <c r="K14" s="29"/>
      <c r="L14" s="29"/>
    </row>
    <row r="15" spans="1:12" ht="15.75">
      <c r="A15" s="16">
        <v>2</v>
      </c>
      <c r="B15" s="32" t="s">
        <v>1080</v>
      </c>
      <c r="C15" s="32" t="s">
        <v>1090</v>
      </c>
      <c r="D15" s="18" t="s">
        <v>1093</v>
      </c>
      <c r="E15" s="154" t="s">
        <v>403</v>
      </c>
      <c r="F15" s="154">
        <v>20000</v>
      </c>
      <c r="G15" s="154">
        <v>20000</v>
      </c>
      <c r="H15" s="154">
        <v>20000</v>
      </c>
      <c r="I15" s="154">
        <v>20000</v>
      </c>
      <c r="J15" s="173" t="s">
        <v>257</v>
      </c>
      <c r="K15" s="32" t="s">
        <v>256</v>
      </c>
      <c r="L15" s="18" t="s">
        <v>180</v>
      </c>
    </row>
    <row r="16" spans="1:12" ht="15.75">
      <c r="A16" s="19"/>
      <c r="B16" s="20"/>
      <c r="C16" s="20" t="s">
        <v>1091</v>
      </c>
      <c r="D16" s="19"/>
      <c r="E16" s="19"/>
      <c r="F16" s="19"/>
      <c r="G16" s="19"/>
      <c r="H16" s="19"/>
      <c r="I16" s="19"/>
      <c r="J16" s="19" t="s">
        <v>582</v>
      </c>
      <c r="K16" s="19"/>
      <c r="L16" s="19"/>
    </row>
    <row r="17" spans="1:12" ht="15.75">
      <c r="A17" s="19"/>
      <c r="B17" s="20"/>
      <c r="C17" s="20" t="s">
        <v>1092</v>
      </c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.75">
      <c r="A18" s="28"/>
      <c r="B18" s="29"/>
      <c r="C18" s="29"/>
      <c r="D18" s="29"/>
      <c r="E18" s="28"/>
      <c r="F18" s="28"/>
      <c r="G18" s="28"/>
      <c r="H18" s="28"/>
      <c r="I18" s="28"/>
      <c r="J18" s="28"/>
      <c r="K18" s="29"/>
      <c r="L18" s="29"/>
    </row>
    <row r="19" spans="1:12" ht="15.75">
      <c r="A19" s="16">
        <v>3</v>
      </c>
      <c r="B19" s="32" t="s">
        <v>1114</v>
      </c>
      <c r="C19" s="32" t="s">
        <v>1116</v>
      </c>
      <c r="D19" s="18" t="s">
        <v>1118</v>
      </c>
      <c r="E19" s="154">
        <v>200000</v>
      </c>
      <c r="F19" s="154">
        <v>200000</v>
      </c>
      <c r="G19" s="154">
        <v>200000</v>
      </c>
      <c r="H19" s="154">
        <v>200000</v>
      </c>
      <c r="I19" s="154">
        <v>200000</v>
      </c>
      <c r="J19" s="173" t="s">
        <v>740</v>
      </c>
      <c r="K19" s="32" t="s">
        <v>1119</v>
      </c>
      <c r="L19" s="18" t="s">
        <v>38</v>
      </c>
    </row>
    <row r="20" spans="1:12" ht="15.75">
      <c r="A20" s="19"/>
      <c r="B20" s="20" t="s">
        <v>1115</v>
      </c>
      <c r="C20" s="20" t="s">
        <v>1117</v>
      </c>
      <c r="D20" s="19"/>
      <c r="E20" s="19"/>
      <c r="F20" s="19"/>
      <c r="G20" s="19"/>
      <c r="H20" s="19"/>
      <c r="I20" s="19"/>
      <c r="J20" s="19" t="s">
        <v>1120</v>
      </c>
      <c r="K20" s="20" t="s">
        <v>76</v>
      </c>
      <c r="L20" s="19"/>
    </row>
    <row r="21" spans="1:12" ht="15.75">
      <c r="A21" s="19"/>
      <c r="B21" s="20"/>
      <c r="C21" s="20"/>
      <c r="D21" s="19"/>
      <c r="E21" s="19"/>
      <c r="F21" s="19"/>
      <c r="G21" s="19"/>
      <c r="H21" s="19"/>
      <c r="I21" s="19"/>
      <c r="J21" s="19" t="s">
        <v>593</v>
      </c>
      <c r="K21" s="20"/>
      <c r="L21" s="19"/>
    </row>
    <row r="22" spans="1:12" ht="15.75">
      <c r="A22" s="28"/>
      <c r="B22" s="29"/>
      <c r="C22" s="29"/>
      <c r="D22" s="29"/>
      <c r="E22" s="28"/>
      <c r="F22" s="28"/>
      <c r="G22" s="28"/>
      <c r="H22" s="28"/>
      <c r="I22" s="28"/>
      <c r="J22" s="28"/>
      <c r="K22" s="29"/>
      <c r="L22" s="29"/>
    </row>
    <row r="23" spans="1:12" ht="15.75">
      <c r="A23" s="391" t="s">
        <v>1240</v>
      </c>
      <c r="B23" s="391" t="s">
        <v>1341</v>
      </c>
      <c r="C23" s="391" t="s">
        <v>403</v>
      </c>
      <c r="D23" s="391" t="s">
        <v>403</v>
      </c>
      <c r="E23" s="426">
        <f>SUM(E11:E22)</f>
        <v>200000</v>
      </c>
      <c r="F23" s="426">
        <f>SUM(F11:F22)</f>
        <v>270000</v>
      </c>
      <c r="G23" s="426">
        <f>SUM(G11:G22)</f>
        <v>270000</v>
      </c>
      <c r="H23" s="426">
        <f>SUM(H11:H22)</f>
        <v>270000</v>
      </c>
      <c r="I23" s="426">
        <f>SUM(I11:I22)</f>
        <v>270000</v>
      </c>
      <c r="J23" s="390" t="s">
        <v>403</v>
      </c>
      <c r="K23" s="390" t="s">
        <v>403</v>
      </c>
      <c r="L23" s="391" t="s">
        <v>403</v>
      </c>
    </row>
    <row r="24" spans="1:12" ht="15.75">
      <c r="A24" s="110"/>
      <c r="B24" s="110"/>
      <c r="C24" s="110"/>
      <c r="D24" s="110"/>
      <c r="E24" s="46"/>
      <c r="F24" s="46"/>
      <c r="G24" s="46"/>
      <c r="H24" s="46"/>
      <c r="I24" s="46"/>
      <c r="J24" s="46"/>
      <c r="K24" s="35"/>
      <c r="L24" s="110"/>
    </row>
    <row r="25" spans="1:12" ht="15.75">
      <c r="A25" s="110"/>
      <c r="B25" s="110"/>
      <c r="C25" s="110"/>
      <c r="D25" s="110"/>
      <c r="E25" s="46"/>
      <c r="F25" s="46"/>
      <c r="G25" s="46"/>
      <c r="H25" s="46"/>
      <c r="I25" s="46"/>
      <c r="J25" s="46"/>
      <c r="K25" s="35"/>
      <c r="L25" s="110"/>
    </row>
    <row r="26" spans="1:12" ht="15.75">
      <c r="A26" s="110"/>
      <c r="B26" s="110"/>
      <c r="C26" s="110"/>
      <c r="D26" s="110"/>
      <c r="E26" s="46"/>
      <c r="F26" s="46"/>
      <c r="G26" s="46"/>
      <c r="H26" s="46"/>
      <c r="I26" s="46"/>
      <c r="J26" s="46"/>
      <c r="K26" s="35"/>
      <c r="L26" s="110"/>
    </row>
    <row r="27" spans="1:12" ht="15.75">
      <c r="A27" s="110"/>
      <c r="B27" s="110"/>
      <c r="C27" s="110"/>
      <c r="D27" s="110"/>
      <c r="E27" s="46"/>
      <c r="F27" s="46"/>
      <c r="G27" s="46"/>
      <c r="H27" s="46"/>
      <c r="I27" s="46"/>
      <c r="J27" s="46"/>
      <c r="K27" s="35"/>
      <c r="L27" s="110"/>
    </row>
    <row r="28" spans="1:12" ht="15.75">
      <c r="A28" s="110"/>
      <c r="B28" s="110"/>
      <c r="C28" s="110"/>
      <c r="D28" s="110"/>
      <c r="E28" s="46"/>
      <c r="F28" s="46"/>
      <c r="G28" s="46"/>
      <c r="H28" s="46"/>
      <c r="I28" s="46"/>
      <c r="J28" s="46"/>
      <c r="K28" s="35"/>
      <c r="L28" s="110"/>
    </row>
    <row r="29" spans="1:12" ht="15.75">
      <c r="A29" s="110"/>
      <c r="B29" s="110"/>
      <c r="C29" s="110"/>
      <c r="D29" s="110"/>
      <c r="E29" s="46"/>
      <c r="F29" s="46"/>
      <c r="G29" s="46"/>
      <c r="H29" s="46"/>
      <c r="I29" s="46"/>
      <c r="J29" s="46"/>
      <c r="K29" s="35"/>
      <c r="L29" s="110"/>
    </row>
    <row r="30" spans="1:12" ht="15.75">
      <c r="A30" s="110"/>
      <c r="B30" s="110"/>
      <c r="C30" s="110"/>
      <c r="D30" s="110"/>
      <c r="E30" s="46"/>
      <c r="F30" s="46"/>
      <c r="G30" s="46"/>
      <c r="H30" s="46"/>
      <c r="I30" s="46"/>
      <c r="J30" s="46"/>
      <c r="K30" s="35"/>
      <c r="L30" s="110"/>
    </row>
    <row r="31" spans="1:12" ht="15.75">
      <c r="A31" s="110"/>
      <c r="B31" s="110"/>
      <c r="C31" s="110"/>
      <c r="D31" s="110"/>
      <c r="E31" s="46"/>
      <c r="F31" s="46"/>
      <c r="G31" s="46"/>
      <c r="H31" s="46"/>
      <c r="I31" s="46"/>
      <c r="J31" s="46"/>
      <c r="K31" s="35"/>
      <c r="L31" s="110"/>
    </row>
    <row r="32" spans="1:12" ht="15.75">
      <c r="A32" s="110"/>
      <c r="B32" s="110"/>
      <c r="C32" s="110"/>
      <c r="D32" s="110"/>
      <c r="E32" s="46"/>
      <c r="F32" s="46"/>
      <c r="G32" s="46"/>
      <c r="H32" s="46"/>
      <c r="I32" s="46"/>
      <c r="J32" s="46"/>
      <c r="K32" s="35"/>
      <c r="L32" s="110"/>
    </row>
    <row r="33" spans="1:12" s="171" customFormat="1" ht="18.75">
      <c r="A33" s="170"/>
      <c r="B33" s="172" t="s">
        <v>1077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4" spans="1:12" s="171" customFormat="1" ht="18.75">
      <c r="A34" s="170"/>
      <c r="B34" s="172" t="s">
        <v>439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1:12" s="118" customFormat="1" ht="18.75">
      <c r="A35" s="626" t="s">
        <v>73</v>
      </c>
      <c r="B35" s="626"/>
      <c r="C35" s="626"/>
      <c r="D35" s="626"/>
      <c r="E35" s="626"/>
      <c r="F35" s="626"/>
      <c r="G35" s="626"/>
      <c r="H35" s="626"/>
      <c r="I35" s="626"/>
      <c r="J35" s="626"/>
      <c r="K35" s="626"/>
      <c r="L35" s="626"/>
    </row>
    <row r="36" spans="1:12" s="118" customFormat="1" ht="18.75">
      <c r="A36" s="627" t="s">
        <v>1104</v>
      </c>
      <c r="B36" s="627"/>
      <c r="C36" s="627"/>
      <c r="D36" s="627"/>
      <c r="E36" s="627"/>
      <c r="F36" s="627"/>
      <c r="G36" s="627"/>
      <c r="H36" s="627"/>
      <c r="I36" s="627"/>
      <c r="J36" s="627"/>
      <c r="K36" s="627"/>
      <c r="L36" s="627"/>
    </row>
    <row r="37" spans="1:12" ht="18.75">
      <c r="A37" s="79"/>
      <c r="B37" s="618" t="s">
        <v>25</v>
      </c>
      <c r="C37" s="618" t="s">
        <v>26</v>
      </c>
      <c r="D37" s="4" t="s">
        <v>27</v>
      </c>
      <c r="E37" s="614" t="s">
        <v>29</v>
      </c>
      <c r="F37" s="615"/>
      <c r="G37" s="615"/>
      <c r="H37" s="615"/>
      <c r="I37" s="616"/>
      <c r="J37" s="4" t="s">
        <v>415</v>
      </c>
      <c r="K37" s="130" t="s">
        <v>430</v>
      </c>
      <c r="L37" s="107" t="s">
        <v>432</v>
      </c>
    </row>
    <row r="38" spans="1:12" ht="18.75">
      <c r="A38" s="80" t="s">
        <v>24</v>
      </c>
      <c r="B38" s="619"/>
      <c r="C38" s="619"/>
      <c r="D38" s="7" t="s">
        <v>28</v>
      </c>
      <c r="E38" s="8">
        <v>2561</v>
      </c>
      <c r="F38" s="9">
        <v>2562</v>
      </c>
      <c r="G38" s="9">
        <v>2563</v>
      </c>
      <c r="H38" s="9">
        <v>2564</v>
      </c>
      <c r="I38" s="10">
        <v>2565</v>
      </c>
      <c r="J38" s="124" t="s">
        <v>414</v>
      </c>
      <c r="K38" s="11" t="s">
        <v>431</v>
      </c>
      <c r="L38" s="108" t="s">
        <v>433</v>
      </c>
    </row>
    <row r="39" spans="1:12" ht="18.75">
      <c r="A39" s="28"/>
      <c r="B39" s="620"/>
      <c r="C39" s="620"/>
      <c r="D39" s="12"/>
      <c r="E39" s="13" t="s">
        <v>30</v>
      </c>
      <c r="F39" s="14" t="s">
        <v>30</v>
      </c>
      <c r="G39" s="14" t="s">
        <v>30</v>
      </c>
      <c r="H39" s="14" t="s">
        <v>30</v>
      </c>
      <c r="I39" s="15" t="s">
        <v>30</v>
      </c>
      <c r="J39" s="15"/>
      <c r="K39" s="13"/>
      <c r="L39" s="168"/>
    </row>
    <row r="40" spans="1:12" ht="15.75">
      <c r="A40" s="16">
        <v>1</v>
      </c>
      <c r="B40" s="32" t="s">
        <v>1162</v>
      </c>
      <c r="C40" s="32" t="s">
        <v>1094</v>
      </c>
      <c r="D40" s="18" t="s">
        <v>1095</v>
      </c>
      <c r="E40" s="154" t="s">
        <v>403</v>
      </c>
      <c r="F40" s="154">
        <v>50000</v>
      </c>
      <c r="G40" s="154">
        <v>50000</v>
      </c>
      <c r="H40" s="154">
        <v>50000</v>
      </c>
      <c r="I40" s="154">
        <v>50000</v>
      </c>
      <c r="J40" s="173" t="s">
        <v>1085</v>
      </c>
      <c r="K40" s="32" t="s">
        <v>1088</v>
      </c>
      <c r="L40" s="18" t="s">
        <v>108</v>
      </c>
    </row>
    <row r="41" spans="1:12" ht="15.75">
      <c r="A41" s="19"/>
      <c r="B41" s="20"/>
      <c r="C41" s="20"/>
      <c r="D41" s="19" t="s">
        <v>1096</v>
      </c>
      <c r="E41" s="19"/>
      <c r="F41" s="19"/>
      <c r="G41" s="19"/>
      <c r="H41" s="19"/>
      <c r="I41" s="19"/>
      <c r="J41" s="19" t="s">
        <v>1086</v>
      </c>
      <c r="K41" s="20" t="s">
        <v>1089</v>
      </c>
      <c r="L41" s="19"/>
    </row>
    <row r="42" spans="1:12" ht="15.75">
      <c r="A42" s="19"/>
      <c r="B42" s="20"/>
      <c r="C42" s="20"/>
      <c r="D42" s="19"/>
      <c r="E42" s="19"/>
      <c r="F42" s="19"/>
      <c r="G42" s="19"/>
      <c r="H42" s="19"/>
      <c r="I42" s="19"/>
      <c r="J42" s="19" t="s">
        <v>1087</v>
      </c>
      <c r="K42" s="20" t="s">
        <v>255</v>
      </c>
      <c r="L42" s="19"/>
    </row>
    <row r="43" spans="1:12" ht="15.75">
      <c r="A43" s="28"/>
      <c r="B43" s="29"/>
      <c r="C43" s="29"/>
      <c r="D43" s="29"/>
      <c r="E43" s="28"/>
      <c r="F43" s="28"/>
      <c r="G43" s="28"/>
      <c r="H43" s="28"/>
      <c r="I43" s="28"/>
      <c r="J43" s="28"/>
      <c r="K43" s="29"/>
      <c r="L43" s="29"/>
    </row>
    <row r="44" spans="1:12" ht="15.75">
      <c r="A44" s="16">
        <v>2</v>
      </c>
      <c r="B44" s="32" t="s">
        <v>1097</v>
      </c>
      <c r="C44" s="32" t="s">
        <v>322</v>
      </c>
      <c r="D44" s="144" t="s">
        <v>1098</v>
      </c>
      <c r="E44" s="154">
        <v>10000</v>
      </c>
      <c r="F44" s="154">
        <v>10000</v>
      </c>
      <c r="G44" s="154">
        <v>10000</v>
      </c>
      <c r="H44" s="154">
        <v>10000</v>
      </c>
      <c r="I44" s="154">
        <v>10000</v>
      </c>
      <c r="J44" s="173" t="s">
        <v>1100</v>
      </c>
      <c r="K44" s="32" t="s">
        <v>1102</v>
      </c>
      <c r="L44" s="18" t="s">
        <v>180</v>
      </c>
    </row>
    <row r="45" spans="1:12" ht="15.75">
      <c r="A45" s="19"/>
      <c r="B45" s="20"/>
      <c r="C45" s="20"/>
      <c r="D45" s="49" t="s">
        <v>1099</v>
      </c>
      <c r="E45" s="19"/>
      <c r="F45" s="19"/>
      <c r="G45" s="19"/>
      <c r="H45" s="19"/>
      <c r="I45" s="19"/>
      <c r="J45" s="19" t="s">
        <v>1101</v>
      </c>
      <c r="K45" s="19" t="s">
        <v>1103</v>
      </c>
      <c r="L45" s="19"/>
    </row>
    <row r="46" spans="1:12" ht="15.75">
      <c r="A46" s="19"/>
      <c r="B46" s="20"/>
      <c r="C46" s="20"/>
      <c r="D46" s="19"/>
      <c r="E46" s="19"/>
      <c r="F46" s="19"/>
      <c r="G46" s="19"/>
      <c r="H46" s="19"/>
      <c r="I46" s="19"/>
      <c r="J46" s="19" t="s">
        <v>168</v>
      </c>
      <c r="K46" s="19"/>
      <c r="L46" s="19"/>
    </row>
    <row r="47" spans="1:12" ht="15.75">
      <c r="A47" s="28"/>
      <c r="B47" s="29"/>
      <c r="C47" s="29"/>
      <c r="D47" s="29"/>
      <c r="E47" s="28"/>
      <c r="F47" s="28"/>
      <c r="G47" s="28"/>
      <c r="H47" s="28"/>
      <c r="I47" s="28"/>
      <c r="J47" s="28"/>
      <c r="K47" s="29"/>
      <c r="L47" s="29"/>
    </row>
    <row r="48" spans="1:12" ht="15.75">
      <c r="A48" s="391" t="s">
        <v>1240</v>
      </c>
      <c r="B48" s="391" t="s">
        <v>1326</v>
      </c>
      <c r="C48" s="391" t="s">
        <v>665</v>
      </c>
      <c r="D48" s="391" t="s">
        <v>403</v>
      </c>
      <c r="E48" s="426">
        <f>SUM(E40:E47)</f>
        <v>10000</v>
      </c>
      <c r="F48" s="426">
        <f>SUM(F40:F47)</f>
        <v>60000</v>
      </c>
      <c r="G48" s="426">
        <f>SUM(G40:G47)</f>
        <v>60000</v>
      </c>
      <c r="H48" s="426">
        <f>SUM(H40:H47)</f>
        <v>60000</v>
      </c>
      <c r="I48" s="426">
        <f>SUM(I40:I47)</f>
        <v>60000</v>
      </c>
      <c r="J48" s="390" t="s">
        <v>403</v>
      </c>
      <c r="K48" s="390" t="s">
        <v>403</v>
      </c>
      <c r="L48" s="391" t="s">
        <v>403</v>
      </c>
    </row>
    <row r="49" spans="1:12" ht="15.75">
      <c r="A49" s="110"/>
      <c r="B49" s="110"/>
      <c r="C49" s="110"/>
      <c r="D49" s="110"/>
      <c r="E49" s="46"/>
      <c r="F49" s="46"/>
      <c r="G49" s="46"/>
      <c r="H49" s="46"/>
      <c r="I49" s="46"/>
      <c r="J49" s="46"/>
      <c r="K49" s="35"/>
      <c r="L49" s="110"/>
    </row>
    <row r="50" spans="1:12" ht="15.75">
      <c r="A50" s="110"/>
      <c r="B50" s="110"/>
      <c r="C50" s="110"/>
      <c r="D50" s="110"/>
      <c r="E50" s="46"/>
      <c r="F50" s="46"/>
      <c r="G50" s="46"/>
      <c r="H50" s="46"/>
      <c r="I50" s="46"/>
      <c r="J50" s="46"/>
      <c r="K50" s="35"/>
      <c r="L50" s="110"/>
    </row>
    <row r="51" spans="1:12" ht="15.75">
      <c r="A51" s="110"/>
      <c r="B51" s="110"/>
      <c r="C51" s="110"/>
      <c r="D51" s="110"/>
      <c r="E51" s="46"/>
      <c r="F51" s="46"/>
      <c r="G51" s="46"/>
      <c r="H51" s="46"/>
      <c r="I51" s="46"/>
      <c r="J51" s="46"/>
      <c r="K51" s="35"/>
      <c r="L51" s="110"/>
    </row>
    <row r="52" spans="1:12" ht="15.75">
      <c r="A52" s="110"/>
      <c r="B52" s="110"/>
      <c r="C52" s="110"/>
      <c r="D52" s="110"/>
      <c r="E52" s="46"/>
      <c r="F52" s="46"/>
      <c r="G52" s="46"/>
      <c r="H52" s="46"/>
      <c r="I52" s="46"/>
      <c r="J52" s="46"/>
      <c r="K52" s="35"/>
      <c r="L52" s="110"/>
    </row>
    <row r="53" spans="1:12" ht="15.75">
      <c r="A53" s="110"/>
      <c r="B53" s="110"/>
      <c r="C53" s="110"/>
      <c r="D53" s="110"/>
      <c r="E53" s="46"/>
      <c r="F53" s="46"/>
      <c r="G53" s="46"/>
      <c r="H53" s="46"/>
      <c r="I53" s="46"/>
      <c r="J53" s="46"/>
      <c r="K53" s="35"/>
      <c r="L53" s="110"/>
    </row>
    <row r="54" spans="1:12" ht="15.75">
      <c r="A54" s="110"/>
      <c r="B54" s="110"/>
      <c r="C54" s="110"/>
      <c r="D54" s="110"/>
      <c r="E54" s="46"/>
      <c r="F54" s="46"/>
      <c r="G54" s="46"/>
      <c r="H54" s="46"/>
      <c r="I54" s="46"/>
      <c r="J54" s="46"/>
      <c r="K54" s="35"/>
      <c r="L54" s="110"/>
    </row>
    <row r="55" spans="1:12" ht="15.75">
      <c r="A55" s="110"/>
      <c r="B55" s="110"/>
      <c r="C55" s="110"/>
      <c r="D55" s="110"/>
      <c r="E55" s="46"/>
      <c r="F55" s="46"/>
      <c r="G55" s="46"/>
      <c r="H55" s="46"/>
      <c r="I55" s="46"/>
      <c r="J55" s="46"/>
      <c r="K55" s="35"/>
      <c r="L55" s="110"/>
    </row>
    <row r="56" spans="1:12" ht="15.75">
      <c r="A56" s="110"/>
      <c r="B56" s="110"/>
      <c r="C56" s="110"/>
      <c r="D56" s="110"/>
      <c r="E56" s="46"/>
      <c r="F56" s="46"/>
      <c r="G56" s="46"/>
      <c r="H56" s="46"/>
      <c r="I56" s="46"/>
      <c r="J56" s="46"/>
      <c r="K56" s="35"/>
      <c r="L56" s="110"/>
    </row>
    <row r="57" spans="1:12" ht="15.75">
      <c r="A57" s="110"/>
      <c r="B57" s="110"/>
      <c r="C57" s="110"/>
      <c r="D57" s="110"/>
      <c r="E57" s="46"/>
      <c r="F57" s="46"/>
      <c r="G57" s="46"/>
      <c r="H57" s="46"/>
      <c r="I57" s="46"/>
      <c r="J57" s="46"/>
      <c r="K57" s="35"/>
      <c r="L57" s="110"/>
    </row>
    <row r="58" spans="1:12" ht="15.75">
      <c r="A58" s="110"/>
      <c r="B58" s="110"/>
      <c r="C58" s="110"/>
      <c r="D58" s="110"/>
      <c r="E58" s="46"/>
      <c r="F58" s="46"/>
      <c r="G58" s="46"/>
      <c r="H58" s="46"/>
      <c r="I58" s="46"/>
      <c r="J58" s="46"/>
      <c r="K58" s="35"/>
      <c r="L58" s="110"/>
    </row>
    <row r="59" spans="1:12" ht="15.75">
      <c r="A59" s="110"/>
      <c r="B59" s="110"/>
      <c r="C59" s="110" t="s">
        <v>434</v>
      </c>
      <c r="D59" s="110"/>
      <c r="E59" s="46"/>
      <c r="F59" s="46"/>
      <c r="G59" s="46"/>
      <c r="H59" s="46"/>
      <c r="I59" s="46"/>
      <c r="J59" s="46"/>
      <c r="K59" s="35"/>
      <c r="L59" s="110"/>
    </row>
    <row r="60" spans="1:12" ht="15.75">
      <c r="A60" s="110"/>
      <c r="B60" s="110"/>
      <c r="C60" s="110"/>
      <c r="D60" s="110"/>
      <c r="E60" s="46"/>
      <c r="F60" s="46"/>
      <c r="G60" s="46"/>
      <c r="H60" s="46"/>
      <c r="I60" s="46"/>
      <c r="J60" s="46"/>
      <c r="K60" s="35"/>
      <c r="L60" s="110"/>
    </row>
    <row r="61" spans="1:12" ht="15.75">
      <c r="A61" s="110"/>
      <c r="B61" s="110"/>
      <c r="C61" s="110"/>
      <c r="D61" s="110"/>
      <c r="E61" s="46"/>
      <c r="F61" s="46"/>
      <c r="G61" s="46"/>
      <c r="H61" s="46"/>
      <c r="I61" s="46"/>
      <c r="J61" s="46"/>
      <c r="K61" s="35"/>
      <c r="L61" s="110"/>
    </row>
    <row r="62" spans="1:12" ht="15.75">
      <c r="A62" s="110"/>
      <c r="B62" s="110"/>
      <c r="C62" s="110"/>
      <c r="D62" s="110"/>
      <c r="E62" s="46"/>
      <c r="F62" s="46"/>
      <c r="G62" s="46"/>
      <c r="H62" s="46"/>
      <c r="I62" s="46"/>
      <c r="J62" s="46"/>
      <c r="K62" s="35"/>
      <c r="L62" s="110"/>
    </row>
    <row r="63" spans="1:12" ht="15.75">
      <c r="A63" s="110"/>
      <c r="B63" s="110"/>
      <c r="C63" s="110"/>
      <c r="D63" s="110"/>
      <c r="E63" s="46"/>
      <c r="F63" s="46"/>
      <c r="G63" s="46"/>
      <c r="H63" s="46"/>
      <c r="I63" s="46"/>
      <c r="J63" s="46"/>
      <c r="K63" s="35"/>
      <c r="L63" s="110"/>
    </row>
    <row r="64" spans="1:12" ht="15.75">
      <c r="A64" s="110"/>
      <c r="B64" s="110"/>
      <c r="C64" s="110"/>
      <c r="D64" s="110"/>
      <c r="E64" s="46"/>
      <c r="F64" s="46"/>
      <c r="G64" s="46"/>
      <c r="H64" s="46"/>
      <c r="I64" s="46"/>
      <c r="J64" s="46"/>
      <c r="K64" s="35"/>
      <c r="L64" s="110"/>
    </row>
    <row r="65" spans="1:12" ht="15.75">
      <c r="A65" s="110"/>
      <c r="B65" s="110"/>
      <c r="C65" s="110"/>
      <c r="D65" s="110"/>
      <c r="E65" s="46"/>
      <c r="F65" s="46"/>
      <c r="G65" s="46"/>
      <c r="H65" s="46"/>
      <c r="I65" s="46"/>
      <c r="J65" s="46"/>
      <c r="K65" s="35"/>
      <c r="L65" s="110"/>
    </row>
    <row r="66" spans="1:12" s="171" customFormat="1" ht="18.75">
      <c r="A66" s="170"/>
      <c r="B66" s="172" t="s">
        <v>1077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</row>
    <row r="67" spans="1:12" s="171" customFormat="1" ht="18.75">
      <c r="A67" s="170"/>
      <c r="B67" s="172" t="s">
        <v>439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</row>
    <row r="68" spans="1:12" s="118" customFormat="1" ht="18.75">
      <c r="A68" s="626" t="s">
        <v>73</v>
      </c>
      <c r="B68" s="626"/>
      <c r="C68" s="626"/>
      <c r="D68" s="626"/>
      <c r="E68" s="626"/>
      <c r="F68" s="626"/>
      <c r="G68" s="626"/>
      <c r="H68" s="626"/>
      <c r="I68" s="626"/>
      <c r="J68" s="626"/>
      <c r="K68" s="626"/>
      <c r="L68" s="626"/>
    </row>
    <row r="69" spans="1:12" s="118" customFormat="1" ht="18.75">
      <c r="A69" s="627" t="s">
        <v>1105</v>
      </c>
      <c r="B69" s="627"/>
      <c r="C69" s="627"/>
      <c r="D69" s="627"/>
      <c r="E69" s="627"/>
      <c r="F69" s="627"/>
      <c r="G69" s="627"/>
      <c r="H69" s="627"/>
      <c r="I69" s="627"/>
      <c r="J69" s="627"/>
      <c r="K69" s="627"/>
      <c r="L69" s="627"/>
    </row>
    <row r="70" spans="1:12" ht="18.75">
      <c r="A70" s="79"/>
      <c r="B70" s="618" t="s">
        <v>25</v>
      </c>
      <c r="C70" s="618" t="s">
        <v>26</v>
      </c>
      <c r="D70" s="4" t="s">
        <v>27</v>
      </c>
      <c r="E70" s="614" t="s">
        <v>29</v>
      </c>
      <c r="F70" s="615"/>
      <c r="G70" s="615"/>
      <c r="H70" s="615"/>
      <c r="I70" s="616"/>
      <c r="J70" s="4" t="s">
        <v>415</v>
      </c>
      <c r="K70" s="130" t="s">
        <v>430</v>
      </c>
      <c r="L70" s="107" t="s">
        <v>432</v>
      </c>
    </row>
    <row r="71" spans="1:12" ht="18.75">
      <c r="A71" s="80" t="s">
        <v>24</v>
      </c>
      <c r="B71" s="619"/>
      <c r="C71" s="619"/>
      <c r="D71" s="7" t="s">
        <v>28</v>
      </c>
      <c r="E71" s="8">
        <v>2561</v>
      </c>
      <c r="F71" s="9">
        <v>2562</v>
      </c>
      <c r="G71" s="9">
        <v>2563</v>
      </c>
      <c r="H71" s="9">
        <v>2564</v>
      </c>
      <c r="I71" s="10">
        <v>2565</v>
      </c>
      <c r="J71" s="124" t="s">
        <v>414</v>
      </c>
      <c r="K71" s="11" t="s">
        <v>431</v>
      </c>
      <c r="L71" s="108" t="s">
        <v>433</v>
      </c>
    </row>
    <row r="72" spans="1:12" ht="18.75">
      <c r="A72" s="28"/>
      <c r="B72" s="620"/>
      <c r="C72" s="620"/>
      <c r="D72" s="12"/>
      <c r="E72" s="13" t="s">
        <v>30</v>
      </c>
      <c r="F72" s="14" t="s">
        <v>30</v>
      </c>
      <c r="G72" s="14" t="s">
        <v>30</v>
      </c>
      <c r="H72" s="14" t="s">
        <v>30</v>
      </c>
      <c r="I72" s="15" t="s">
        <v>30</v>
      </c>
      <c r="J72" s="15"/>
      <c r="K72" s="13"/>
      <c r="L72" s="168"/>
    </row>
    <row r="73" spans="1:12" ht="15.75">
      <c r="A73" s="16">
        <v>1</v>
      </c>
      <c r="B73" s="32" t="s">
        <v>1106</v>
      </c>
      <c r="C73" s="32" t="s">
        <v>1094</v>
      </c>
      <c r="D73" s="18" t="s">
        <v>1108</v>
      </c>
      <c r="E73" s="154">
        <v>10000</v>
      </c>
      <c r="F73" s="154">
        <v>10000</v>
      </c>
      <c r="G73" s="154">
        <v>10000</v>
      </c>
      <c r="H73" s="154">
        <v>10000</v>
      </c>
      <c r="I73" s="154">
        <v>10000</v>
      </c>
      <c r="J73" s="173" t="s">
        <v>604</v>
      </c>
      <c r="K73" s="32" t="s">
        <v>1112</v>
      </c>
      <c r="L73" s="18" t="s">
        <v>108</v>
      </c>
    </row>
    <row r="74" spans="1:12" ht="15.75">
      <c r="A74" s="19"/>
      <c r="B74" s="20" t="s">
        <v>1107</v>
      </c>
      <c r="C74" s="20"/>
      <c r="D74" s="19" t="s">
        <v>1109</v>
      </c>
      <c r="E74" s="19"/>
      <c r="F74" s="19"/>
      <c r="G74" s="19"/>
      <c r="H74" s="19"/>
      <c r="I74" s="19"/>
      <c r="J74" s="19" t="s">
        <v>1110</v>
      </c>
      <c r="K74" s="20" t="s">
        <v>1113</v>
      </c>
      <c r="L74" s="19"/>
    </row>
    <row r="75" spans="1:12" ht="15.75">
      <c r="A75" s="19"/>
      <c r="B75" s="20"/>
      <c r="C75" s="20"/>
      <c r="D75" s="19"/>
      <c r="E75" s="19"/>
      <c r="F75" s="19"/>
      <c r="G75" s="19"/>
      <c r="H75" s="19"/>
      <c r="I75" s="19"/>
      <c r="J75" s="19" t="s">
        <v>1111</v>
      </c>
      <c r="K75" s="20"/>
      <c r="L75" s="19"/>
    </row>
    <row r="76" spans="1:12" ht="15.75">
      <c r="A76" s="28"/>
      <c r="B76" s="29"/>
      <c r="C76" s="29"/>
      <c r="D76" s="29"/>
      <c r="E76" s="28"/>
      <c r="F76" s="28"/>
      <c r="G76" s="28"/>
      <c r="H76" s="28"/>
      <c r="I76" s="28"/>
      <c r="J76" s="28"/>
      <c r="K76" s="29"/>
      <c r="L76" s="29"/>
    </row>
    <row r="77" spans="1:12" ht="15.75">
      <c r="A77" s="391" t="s">
        <v>1240</v>
      </c>
      <c r="B77" s="391" t="s">
        <v>1340</v>
      </c>
      <c r="C77" s="391" t="s">
        <v>403</v>
      </c>
      <c r="D77" s="391" t="s">
        <v>403</v>
      </c>
      <c r="E77" s="426">
        <f>SUM(E73:E76)</f>
        <v>10000</v>
      </c>
      <c r="F77" s="426">
        <f>SUM(F73:F76)</f>
        <v>10000</v>
      </c>
      <c r="G77" s="426">
        <f>SUM(G73:G76)</f>
        <v>10000</v>
      </c>
      <c r="H77" s="426">
        <f>SUM(H73:H76)</f>
        <v>10000</v>
      </c>
      <c r="I77" s="426">
        <f>SUM(I73:I76)</f>
        <v>10000</v>
      </c>
      <c r="J77" s="390" t="s">
        <v>403</v>
      </c>
      <c r="K77" s="390" t="s">
        <v>403</v>
      </c>
      <c r="L77" s="391" t="s">
        <v>403</v>
      </c>
    </row>
    <row r="78" spans="1:12" ht="15.75">
      <c r="A78" s="110"/>
      <c r="B78" s="110"/>
      <c r="C78" s="110"/>
      <c r="D78" s="110"/>
      <c r="E78" s="46"/>
      <c r="F78" s="46"/>
      <c r="G78" s="46"/>
      <c r="H78" s="46"/>
      <c r="I78" s="46"/>
      <c r="J78" s="46"/>
      <c r="K78" s="35"/>
      <c r="L78" s="110"/>
    </row>
    <row r="79" spans="1:12" ht="15.75">
      <c r="A79" s="110"/>
      <c r="B79" s="110"/>
      <c r="C79" s="110"/>
      <c r="D79" s="110"/>
      <c r="E79" s="46"/>
      <c r="F79" s="46"/>
      <c r="G79" s="46"/>
      <c r="H79" s="46"/>
      <c r="I79" s="46"/>
      <c r="J79" s="46"/>
      <c r="K79" s="35"/>
      <c r="L79" s="110"/>
    </row>
    <row r="80" spans="1:12" ht="15.75">
      <c r="A80" s="110"/>
      <c r="B80" s="110"/>
      <c r="C80" s="110"/>
      <c r="D80" s="110"/>
      <c r="E80" s="46"/>
      <c r="F80" s="46"/>
      <c r="G80" s="46"/>
      <c r="H80" s="46"/>
      <c r="I80" s="46"/>
      <c r="J80" s="46"/>
      <c r="K80" s="35"/>
      <c r="L80" s="110"/>
    </row>
    <row r="81" spans="1:12" ht="15.75">
      <c r="A81" s="110"/>
      <c r="B81" s="110"/>
      <c r="C81" s="110"/>
      <c r="D81" s="110"/>
      <c r="E81" s="46"/>
      <c r="F81" s="46"/>
      <c r="G81" s="46"/>
      <c r="H81" s="46"/>
      <c r="I81" s="46"/>
      <c r="J81" s="46"/>
      <c r="K81" s="35"/>
      <c r="L81" s="110"/>
    </row>
    <row r="82" spans="1:12" ht="15.75">
      <c r="A82" s="110"/>
      <c r="B82" s="110"/>
      <c r="C82" s="110"/>
      <c r="D82" s="110"/>
      <c r="E82" s="46"/>
      <c r="F82" s="46"/>
      <c r="G82" s="46"/>
      <c r="H82" s="46"/>
      <c r="I82" s="46"/>
      <c r="J82" s="46"/>
      <c r="K82" s="35"/>
      <c r="L82" s="110"/>
    </row>
    <row r="83" spans="1:12" ht="15.75">
      <c r="A83" s="110"/>
      <c r="B83" s="110"/>
      <c r="C83" s="110"/>
      <c r="D83" s="110"/>
      <c r="E83" s="46"/>
      <c r="F83" s="46"/>
      <c r="G83" s="46"/>
      <c r="H83" s="46"/>
      <c r="I83" s="46"/>
      <c r="J83" s="46"/>
      <c r="K83" s="35"/>
      <c r="L83" s="110"/>
    </row>
    <row r="84" spans="1:12" ht="15.75">
      <c r="A84" s="110"/>
      <c r="B84" s="110"/>
      <c r="C84" s="110"/>
      <c r="D84" s="110"/>
      <c r="E84" s="46"/>
      <c r="F84" s="46"/>
      <c r="G84" s="46"/>
      <c r="H84" s="46"/>
      <c r="I84" s="46"/>
      <c r="J84" s="46"/>
      <c r="K84" s="35"/>
      <c r="L84" s="110"/>
    </row>
    <row r="85" spans="1:12" ht="15.75">
      <c r="A85" s="110"/>
      <c r="B85" s="110"/>
      <c r="C85" s="110"/>
      <c r="D85" s="110"/>
      <c r="E85" s="46"/>
      <c r="F85" s="46"/>
      <c r="G85" s="46"/>
      <c r="H85" s="46"/>
      <c r="I85" s="46"/>
      <c r="J85" s="46"/>
      <c r="K85" s="35"/>
      <c r="L85" s="110"/>
    </row>
    <row r="86" spans="1:12" ht="15.75">
      <c r="A86" s="110"/>
      <c r="B86" s="110"/>
      <c r="C86" s="110"/>
      <c r="D86" s="110"/>
      <c r="E86" s="46"/>
      <c r="F86" s="46"/>
      <c r="G86" s="46"/>
      <c r="H86" s="46"/>
      <c r="I86" s="46"/>
      <c r="J86" s="46"/>
      <c r="K86" s="35"/>
      <c r="L86" s="110"/>
    </row>
    <row r="87" spans="1:12" ht="15.75">
      <c r="A87" s="110"/>
      <c r="B87" s="110"/>
      <c r="C87" s="110"/>
      <c r="D87" s="110"/>
      <c r="E87" s="46"/>
      <c r="F87" s="46"/>
      <c r="G87" s="46"/>
      <c r="H87" s="46"/>
      <c r="I87" s="46"/>
      <c r="J87" s="46"/>
      <c r="K87" s="35"/>
      <c r="L87" s="110"/>
    </row>
    <row r="88" spans="1:12" ht="15.75">
      <c r="A88" s="110"/>
      <c r="B88" s="110"/>
      <c r="C88" s="110"/>
      <c r="D88" s="110"/>
      <c r="E88" s="46"/>
      <c r="F88" s="46"/>
      <c r="G88" s="46"/>
      <c r="H88" s="46"/>
      <c r="I88" s="46"/>
      <c r="J88" s="46"/>
      <c r="K88" s="35"/>
      <c r="L88" s="110"/>
    </row>
    <row r="89" spans="1:12" ht="15.75">
      <c r="A89" s="110"/>
      <c r="B89" s="110"/>
      <c r="C89" s="110"/>
      <c r="D89" s="110"/>
      <c r="E89" s="46"/>
      <c r="F89" s="46"/>
      <c r="G89" s="46"/>
      <c r="H89" s="46"/>
      <c r="I89" s="46"/>
      <c r="J89" s="46"/>
      <c r="K89" s="35"/>
      <c r="L89" s="110"/>
    </row>
    <row r="90" spans="1:12" ht="15.75">
      <c r="A90" s="110"/>
      <c r="B90" s="110"/>
      <c r="C90" s="110"/>
      <c r="D90" s="110"/>
      <c r="E90" s="46"/>
      <c r="F90" s="46"/>
      <c r="G90" s="46"/>
      <c r="H90" s="46"/>
      <c r="I90" s="46"/>
      <c r="J90" s="46"/>
      <c r="K90" s="35"/>
      <c r="L90" s="110"/>
    </row>
    <row r="91" spans="1:12" ht="15.75">
      <c r="A91" s="110"/>
      <c r="B91" s="110"/>
      <c r="C91" s="110"/>
      <c r="D91" s="110"/>
      <c r="E91" s="46"/>
      <c r="F91" s="46"/>
      <c r="G91" s="46"/>
      <c r="H91" s="46"/>
      <c r="I91" s="46"/>
      <c r="J91" s="46"/>
      <c r="K91" s="35"/>
      <c r="L91" s="110"/>
    </row>
    <row r="92" spans="1:12" ht="15.75">
      <c r="A92" s="110"/>
      <c r="B92" s="110"/>
      <c r="C92" s="110"/>
      <c r="D92" s="110"/>
      <c r="E92" s="46"/>
      <c r="F92" s="46"/>
      <c r="G92" s="46"/>
      <c r="H92" s="46"/>
      <c r="I92" s="46"/>
      <c r="J92" s="46"/>
      <c r="K92" s="35"/>
      <c r="L92" s="110"/>
    </row>
    <row r="93" spans="1:12" ht="15.75">
      <c r="A93" s="110"/>
      <c r="B93" s="110"/>
      <c r="C93" s="110"/>
      <c r="D93" s="110"/>
      <c r="E93" s="46"/>
      <c r="F93" s="46"/>
      <c r="G93" s="46"/>
      <c r="H93" s="46"/>
      <c r="I93" s="46"/>
      <c r="J93" s="46"/>
      <c r="K93" s="35"/>
      <c r="L93" s="110"/>
    </row>
    <row r="94" spans="1:12" ht="15.75">
      <c r="A94" s="110"/>
      <c r="B94" s="110"/>
      <c r="C94" s="110"/>
      <c r="D94" s="110"/>
      <c r="E94" s="46"/>
      <c r="F94" s="46"/>
      <c r="G94" s="46"/>
      <c r="H94" s="46"/>
      <c r="I94" s="46"/>
      <c r="J94" s="46"/>
      <c r="K94" s="35"/>
      <c r="L94" s="110"/>
    </row>
    <row r="95" spans="1:12" ht="15.75">
      <c r="A95" s="110"/>
      <c r="B95" s="110"/>
      <c r="C95" s="110"/>
      <c r="D95" s="110"/>
      <c r="E95" s="46"/>
      <c r="F95" s="46"/>
      <c r="G95" s="46"/>
      <c r="H95" s="46"/>
      <c r="I95" s="46"/>
      <c r="J95" s="46"/>
      <c r="K95" s="35"/>
      <c r="L95" s="110"/>
    </row>
    <row r="96" spans="1:12" ht="15.75">
      <c r="A96" s="110"/>
      <c r="B96" s="110"/>
      <c r="C96" s="110"/>
      <c r="D96" s="110"/>
      <c r="E96" s="46"/>
      <c r="F96" s="46"/>
      <c r="G96" s="46"/>
      <c r="H96" s="46"/>
      <c r="I96" s="46"/>
      <c r="J96" s="46"/>
      <c r="K96" s="35"/>
      <c r="L96" s="110"/>
    </row>
    <row r="97" spans="1:12" ht="15.75">
      <c r="A97" s="110"/>
      <c r="B97" s="110"/>
      <c r="C97" s="110"/>
      <c r="D97" s="110"/>
      <c r="E97" s="46"/>
      <c r="F97" s="46"/>
      <c r="G97" s="46"/>
      <c r="H97" s="46"/>
      <c r="I97" s="46"/>
      <c r="J97" s="46"/>
      <c r="K97" s="35"/>
      <c r="L97" s="110"/>
    </row>
    <row r="98" spans="1:12" ht="15.75">
      <c r="A98" s="110"/>
      <c r="B98" s="110"/>
      <c r="C98" s="110"/>
      <c r="D98" s="110"/>
      <c r="E98" s="46"/>
      <c r="F98" s="46"/>
      <c r="G98" s="46"/>
      <c r="H98" s="46"/>
      <c r="I98" s="46"/>
      <c r="J98" s="46"/>
      <c r="K98" s="35"/>
      <c r="L98" s="110"/>
    </row>
    <row r="99" spans="1:12" ht="20.25">
      <c r="A99" s="625"/>
      <c r="B99" s="625"/>
      <c r="C99" s="625"/>
      <c r="D99" s="625"/>
      <c r="E99" s="625"/>
      <c r="F99" s="625"/>
      <c r="G99" s="625"/>
      <c r="H99" s="625"/>
      <c r="I99" s="625"/>
      <c r="J99" s="625"/>
      <c r="K99" s="625"/>
      <c r="L99" s="625"/>
    </row>
    <row r="100" spans="1:12" ht="20.25">
      <c r="A100" s="701"/>
      <c r="B100" s="701"/>
      <c r="C100" s="701"/>
      <c r="D100" s="701"/>
      <c r="E100" s="701"/>
      <c r="F100" s="701"/>
      <c r="G100" s="701"/>
      <c r="H100" s="701"/>
      <c r="I100" s="701"/>
      <c r="J100" s="701"/>
      <c r="K100" s="701"/>
      <c r="L100" s="701"/>
    </row>
    <row r="101" spans="1:12" ht="20.25">
      <c r="A101" s="701"/>
      <c r="B101" s="701"/>
      <c r="C101" s="701"/>
      <c r="D101" s="701"/>
      <c r="E101" s="701"/>
      <c r="F101" s="701"/>
      <c r="G101" s="701"/>
      <c r="H101" s="701"/>
      <c r="I101" s="701"/>
      <c r="J101" s="701"/>
      <c r="K101" s="701"/>
      <c r="L101" s="701"/>
    </row>
  </sheetData>
  <sheetProtection/>
  <mergeCells count="21">
    <mergeCell ref="A101:L101"/>
    <mergeCell ref="B8:B10"/>
    <mergeCell ref="C8:C10"/>
    <mergeCell ref="E8:I8"/>
    <mergeCell ref="B37:B39"/>
    <mergeCell ref="A68:L68"/>
    <mergeCell ref="A1:L1"/>
    <mergeCell ref="A2:L2"/>
    <mergeCell ref="A3:L3"/>
    <mergeCell ref="A35:L35"/>
    <mergeCell ref="A36:L36"/>
    <mergeCell ref="A100:L100"/>
    <mergeCell ref="A7:L7"/>
    <mergeCell ref="C70:C72"/>
    <mergeCell ref="C37:C39"/>
    <mergeCell ref="A69:L69"/>
    <mergeCell ref="A99:L99"/>
    <mergeCell ref="A6:L6"/>
    <mergeCell ref="B70:B72"/>
    <mergeCell ref="E70:I70"/>
    <mergeCell ref="E37:I3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headerFooter>
    <oddFooter>&amp;Lหน้า ๙๖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67">
      <selection activeCell="K65" sqref="K65"/>
    </sheetView>
  </sheetViews>
  <sheetFormatPr defaultColWidth="9.140625" defaultRowHeight="15"/>
  <cols>
    <col min="1" max="1" width="3.140625" style="0" customWidth="1"/>
    <col min="2" max="2" width="28.140625" style="0" customWidth="1"/>
    <col min="3" max="3" width="18.140625" style="0" customWidth="1"/>
    <col min="4" max="4" width="18.8515625" style="0" customWidth="1"/>
    <col min="5" max="5" width="7.140625" style="0" customWidth="1"/>
    <col min="6" max="8" width="7.7109375" style="0" customWidth="1"/>
    <col min="9" max="9" width="8.421875" style="0" customWidth="1"/>
    <col min="10" max="10" width="7.8515625" style="0" customWidth="1"/>
    <col min="11" max="11" width="12.7109375" style="0" customWidth="1"/>
    <col min="12" max="12" width="8.57421875" style="0" customWidth="1"/>
  </cols>
  <sheetData>
    <row r="1" spans="1:12" s="2" customFormat="1" ht="20.25">
      <c r="A1" s="621" t="s">
        <v>22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</row>
    <row r="2" spans="1:12" s="171" customFormat="1" ht="20.25">
      <c r="A2" s="621" t="s">
        <v>1366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</row>
    <row r="3" spans="1:12" s="171" customFormat="1" ht="20.25">
      <c r="A3" s="621" t="s">
        <v>285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s="171" customFormat="1" ht="18.75">
      <c r="A4" s="170"/>
      <c r="B4" s="172" t="s">
        <v>1121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s="171" customFormat="1" ht="18.75">
      <c r="A5" s="170"/>
      <c r="B5" s="172" t="s">
        <v>440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ht="18.75">
      <c r="A6" s="626" t="s">
        <v>77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2" ht="18.75">
      <c r="A7" s="626" t="s">
        <v>1122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</row>
    <row r="8" spans="1:12" ht="18.75">
      <c r="A8" s="75"/>
      <c r="B8" s="618" t="s">
        <v>25</v>
      </c>
      <c r="C8" s="618" t="s">
        <v>26</v>
      </c>
      <c r="D8" s="4" t="s">
        <v>27</v>
      </c>
      <c r="E8" s="614" t="s">
        <v>29</v>
      </c>
      <c r="F8" s="702"/>
      <c r="G8" s="702"/>
      <c r="H8" s="702"/>
      <c r="I8" s="702"/>
      <c r="J8" s="4" t="s">
        <v>415</v>
      </c>
      <c r="K8" s="130" t="s">
        <v>430</v>
      </c>
      <c r="L8" s="107" t="s">
        <v>432</v>
      </c>
    </row>
    <row r="9" spans="1:12" ht="18.75">
      <c r="A9" s="76" t="s">
        <v>24</v>
      </c>
      <c r="B9" s="619"/>
      <c r="C9" s="619"/>
      <c r="D9" s="7" t="s">
        <v>28</v>
      </c>
      <c r="E9" s="8">
        <v>2561</v>
      </c>
      <c r="F9" s="9">
        <v>2562</v>
      </c>
      <c r="G9" s="9">
        <v>2563</v>
      </c>
      <c r="H9" s="9">
        <v>2564</v>
      </c>
      <c r="I9" s="10">
        <v>2565</v>
      </c>
      <c r="J9" s="124" t="s">
        <v>414</v>
      </c>
      <c r="K9" s="11" t="s">
        <v>431</v>
      </c>
      <c r="L9" s="108" t="s">
        <v>433</v>
      </c>
    </row>
    <row r="10" spans="1:12" ht="18.75">
      <c r="A10" s="12"/>
      <c r="B10" s="620"/>
      <c r="C10" s="620"/>
      <c r="D10" s="12"/>
      <c r="E10" s="13" t="s">
        <v>30</v>
      </c>
      <c r="F10" s="14" t="s">
        <v>30</v>
      </c>
      <c r="G10" s="14"/>
      <c r="H10" s="14"/>
      <c r="I10" s="15" t="s">
        <v>30</v>
      </c>
      <c r="J10" s="15"/>
      <c r="K10" s="13"/>
      <c r="L10" s="168"/>
    </row>
    <row r="11" spans="1:12" ht="16.5">
      <c r="A11" s="77">
        <v>1</v>
      </c>
      <c r="B11" s="155" t="s">
        <v>331</v>
      </c>
      <c r="C11" s="32" t="s">
        <v>1123</v>
      </c>
      <c r="D11" s="32" t="s">
        <v>1125</v>
      </c>
      <c r="E11" s="154" t="s">
        <v>403</v>
      </c>
      <c r="F11" s="154" t="s">
        <v>403</v>
      </c>
      <c r="G11" s="154">
        <v>700000</v>
      </c>
      <c r="H11" s="154">
        <v>700000</v>
      </c>
      <c r="I11" s="154">
        <v>700000</v>
      </c>
      <c r="J11" s="198" t="s">
        <v>740</v>
      </c>
      <c r="K11" s="32" t="s">
        <v>1129</v>
      </c>
      <c r="L11" s="18" t="s">
        <v>319</v>
      </c>
    </row>
    <row r="12" spans="1:12" ht="16.5">
      <c r="A12" s="58"/>
      <c r="B12" s="109"/>
      <c r="C12" s="20" t="s">
        <v>1124</v>
      </c>
      <c r="D12" s="20" t="s">
        <v>1126</v>
      </c>
      <c r="E12" s="20"/>
      <c r="F12" s="19"/>
      <c r="G12" s="19"/>
      <c r="H12" s="19"/>
      <c r="I12" s="19"/>
      <c r="J12" s="59" t="s">
        <v>1128</v>
      </c>
      <c r="K12" s="20" t="s">
        <v>1130</v>
      </c>
      <c r="L12" s="19"/>
    </row>
    <row r="13" spans="1:12" ht="16.5">
      <c r="A13" s="58"/>
      <c r="B13" s="109"/>
      <c r="C13" s="20"/>
      <c r="D13" s="20" t="s">
        <v>1127</v>
      </c>
      <c r="E13" s="19"/>
      <c r="F13" s="19"/>
      <c r="G13" s="19"/>
      <c r="H13" s="19"/>
      <c r="I13" s="19"/>
      <c r="J13" s="19" t="s">
        <v>603</v>
      </c>
      <c r="K13" s="20"/>
      <c r="L13" s="20"/>
    </row>
    <row r="14" spans="1:12" ht="16.5">
      <c r="A14" s="12"/>
      <c r="B14" s="123"/>
      <c r="C14" s="28"/>
      <c r="D14" s="29"/>
      <c r="E14" s="28"/>
      <c r="F14" s="28"/>
      <c r="G14" s="28"/>
      <c r="H14" s="28"/>
      <c r="I14" s="28"/>
      <c r="J14" s="28"/>
      <c r="K14" s="28"/>
      <c r="L14" s="28"/>
    </row>
    <row r="15" spans="1:12" ht="16.5">
      <c r="A15" s="77">
        <v>2</v>
      </c>
      <c r="B15" s="155" t="s">
        <v>1131</v>
      </c>
      <c r="C15" s="32" t="s">
        <v>1133</v>
      </c>
      <c r="D15" s="18" t="s">
        <v>1135</v>
      </c>
      <c r="E15" s="154">
        <v>15000</v>
      </c>
      <c r="F15" s="154">
        <v>15000</v>
      </c>
      <c r="G15" s="154">
        <v>15000</v>
      </c>
      <c r="H15" s="154">
        <v>15000</v>
      </c>
      <c r="I15" s="154">
        <v>15000</v>
      </c>
      <c r="J15" s="198" t="s">
        <v>1137</v>
      </c>
      <c r="K15" s="32" t="s">
        <v>1140</v>
      </c>
      <c r="L15" s="18" t="s">
        <v>1141</v>
      </c>
    </row>
    <row r="16" spans="1:12" ht="16.5">
      <c r="A16" s="58"/>
      <c r="B16" s="109" t="s">
        <v>1132</v>
      </c>
      <c r="C16" s="20" t="s">
        <v>1134</v>
      </c>
      <c r="D16" s="49" t="s">
        <v>1136</v>
      </c>
      <c r="E16" s="19"/>
      <c r="F16" s="19"/>
      <c r="G16" s="19"/>
      <c r="H16" s="19"/>
      <c r="I16" s="19"/>
      <c r="J16" s="59" t="s">
        <v>1138</v>
      </c>
      <c r="K16" s="20"/>
      <c r="L16" s="19"/>
    </row>
    <row r="17" spans="1:12" ht="16.5">
      <c r="A17" s="58"/>
      <c r="B17" s="109"/>
      <c r="C17" s="20"/>
      <c r="D17" s="49"/>
      <c r="E17" s="19"/>
      <c r="F17" s="19"/>
      <c r="G17" s="19"/>
      <c r="H17" s="19"/>
      <c r="I17" s="19"/>
      <c r="J17" s="59" t="s">
        <v>1139</v>
      </c>
      <c r="K17" s="20"/>
      <c r="L17" s="19"/>
    </row>
    <row r="18" spans="1:12" ht="13.5" customHeight="1">
      <c r="A18" s="12"/>
      <c r="B18" s="123"/>
      <c r="C18" s="29"/>
      <c r="D18" s="94"/>
      <c r="E18" s="28"/>
      <c r="F18" s="28"/>
      <c r="G18" s="28"/>
      <c r="H18" s="28"/>
      <c r="I18" s="28"/>
      <c r="J18" s="95"/>
      <c r="K18" s="29"/>
      <c r="L18" s="28"/>
    </row>
    <row r="19" spans="1:12" ht="16.5">
      <c r="A19" s="77">
        <v>3</v>
      </c>
      <c r="B19" s="155" t="s">
        <v>112</v>
      </c>
      <c r="C19" s="32" t="s">
        <v>1173</v>
      </c>
      <c r="D19" s="144" t="s">
        <v>1142</v>
      </c>
      <c r="E19" s="154">
        <v>200000</v>
      </c>
      <c r="F19" s="154">
        <v>400000</v>
      </c>
      <c r="G19" s="154">
        <v>200000</v>
      </c>
      <c r="H19" s="154">
        <v>200000</v>
      </c>
      <c r="I19" s="154">
        <v>200000</v>
      </c>
      <c r="J19" s="173" t="s">
        <v>604</v>
      </c>
      <c r="K19" s="32" t="s">
        <v>1147</v>
      </c>
      <c r="L19" s="18" t="s">
        <v>1141</v>
      </c>
    </row>
    <row r="20" spans="1:12" ht="16.5">
      <c r="A20" s="58"/>
      <c r="B20" s="109"/>
      <c r="C20" s="20" t="s">
        <v>1172</v>
      </c>
      <c r="D20" s="49" t="s">
        <v>1143</v>
      </c>
      <c r="E20" s="19"/>
      <c r="F20" s="19"/>
      <c r="G20" s="19"/>
      <c r="H20" s="19"/>
      <c r="I20" s="19"/>
      <c r="J20" s="19" t="s">
        <v>1145</v>
      </c>
      <c r="K20" s="20" t="s">
        <v>1148</v>
      </c>
      <c r="L20" s="19"/>
    </row>
    <row r="21" spans="1:12" ht="16.5">
      <c r="A21" s="58"/>
      <c r="B21" s="115"/>
      <c r="C21" s="20"/>
      <c r="D21" s="49" t="s">
        <v>1144</v>
      </c>
      <c r="E21" s="19"/>
      <c r="F21" s="19"/>
      <c r="G21" s="19"/>
      <c r="H21" s="19"/>
      <c r="I21" s="19"/>
      <c r="J21" s="19" t="s">
        <v>1146</v>
      </c>
      <c r="K21" s="20" t="s">
        <v>1149</v>
      </c>
      <c r="L21" s="19"/>
    </row>
    <row r="22" spans="1:12" ht="16.5" customHeight="1">
      <c r="A22" s="95"/>
      <c r="B22" s="156"/>
      <c r="C22" s="29"/>
      <c r="D22" s="28"/>
      <c r="E22" s="29"/>
      <c r="F22" s="28"/>
      <c r="G22" s="28"/>
      <c r="H22" s="28"/>
      <c r="I22" s="28"/>
      <c r="J22" s="28" t="s">
        <v>1150</v>
      </c>
      <c r="K22" s="28"/>
      <c r="L22" s="28"/>
    </row>
    <row r="23" spans="1:12" ht="16.5">
      <c r="A23" s="77">
        <v>4</v>
      </c>
      <c r="B23" s="155" t="s">
        <v>1826</v>
      </c>
      <c r="C23" s="32" t="s">
        <v>102</v>
      </c>
      <c r="D23" s="144" t="s">
        <v>179</v>
      </c>
      <c r="E23" s="154">
        <v>11000</v>
      </c>
      <c r="F23" s="154">
        <v>11000</v>
      </c>
      <c r="G23" s="154">
        <v>11000</v>
      </c>
      <c r="H23" s="154">
        <v>11000</v>
      </c>
      <c r="I23" s="154">
        <v>11000</v>
      </c>
      <c r="J23" s="173" t="s">
        <v>396</v>
      </c>
      <c r="K23" s="51" t="s">
        <v>103</v>
      </c>
      <c r="L23" s="18" t="s">
        <v>108</v>
      </c>
    </row>
    <row r="24" spans="1:12" ht="16.5">
      <c r="A24" s="58"/>
      <c r="B24" s="109" t="s">
        <v>1825</v>
      </c>
      <c r="C24" s="20"/>
      <c r="D24" s="49"/>
      <c r="E24" s="19"/>
      <c r="F24" s="19"/>
      <c r="G24" s="19"/>
      <c r="H24" s="19"/>
      <c r="I24" s="19"/>
      <c r="J24" s="19" t="s">
        <v>601</v>
      </c>
      <c r="K24" s="20"/>
      <c r="L24" s="19"/>
    </row>
    <row r="25" spans="1:12" ht="10.5" customHeight="1">
      <c r="A25" s="12"/>
      <c r="B25" s="123"/>
      <c r="C25" s="28"/>
      <c r="D25" s="94"/>
      <c r="E25" s="28"/>
      <c r="F25" s="28"/>
      <c r="G25" s="28"/>
      <c r="H25" s="28"/>
      <c r="I25" s="28"/>
      <c r="J25" s="28" t="s">
        <v>602</v>
      </c>
      <c r="K25" s="29"/>
      <c r="L25" s="29"/>
    </row>
    <row r="26" spans="1:12" ht="16.5">
      <c r="A26" s="77">
        <v>5</v>
      </c>
      <c r="B26" s="155" t="s">
        <v>1151</v>
      </c>
      <c r="C26" s="32" t="s">
        <v>1152</v>
      </c>
      <c r="D26" s="144" t="s">
        <v>1154</v>
      </c>
      <c r="E26" s="154">
        <v>25000</v>
      </c>
      <c r="F26" s="154">
        <v>25000</v>
      </c>
      <c r="G26" s="154">
        <v>25000</v>
      </c>
      <c r="H26" s="154">
        <v>25000</v>
      </c>
      <c r="I26" s="154">
        <v>25000</v>
      </c>
      <c r="J26" s="173" t="s">
        <v>604</v>
      </c>
      <c r="K26" s="32" t="s">
        <v>1156</v>
      </c>
      <c r="L26" s="18" t="s">
        <v>108</v>
      </c>
    </row>
    <row r="27" spans="1:12" ht="16.5">
      <c r="A27" s="58"/>
      <c r="B27" s="109" t="s">
        <v>107</v>
      </c>
      <c r="C27" s="20" t="s">
        <v>1153</v>
      </c>
      <c r="D27" s="49" t="s">
        <v>1155</v>
      </c>
      <c r="E27" s="19"/>
      <c r="F27" s="19"/>
      <c r="G27" s="19"/>
      <c r="H27" s="19"/>
      <c r="I27" s="19"/>
      <c r="J27" s="19" t="s">
        <v>605</v>
      </c>
      <c r="K27" s="20" t="s">
        <v>1157</v>
      </c>
      <c r="L27" s="19"/>
    </row>
    <row r="28" spans="1:12" ht="16.5">
      <c r="A28" s="58"/>
      <c r="B28" s="109"/>
      <c r="C28" s="20"/>
      <c r="D28" s="19"/>
      <c r="E28" s="19"/>
      <c r="F28" s="19"/>
      <c r="G28" s="19"/>
      <c r="H28" s="19"/>
      <c r="I28" s="19"/>
      <c r="J28" s="19" t="s">
        <v>1158</v>
      </c>
      <c r="K28" s="20"/>
      <c r="L28" s="19"/>
    </row>
    <row r="29" spans="1:12" ht="16.5">
      <c r="A29" s="12"/>
      <c r="B29" s="123"/>
      <c r="C29" s="29"/>
      <c r="D29" s="28"/>
      <c r="E29" s="28"/>
      <c r="F29" s="28"/>
      <c r="G29" s="28"/>
      <c r="H29" s="28"/>
      <c r="I29" s="28"/>
      <c r="J29" s="28"/>
      <c r="K29" s="29"/>
      <c r="L29" s="29"/>
    </row>
    <row r="30" spans="1:12" ht="16.5">
      <c r="A30" s="53"/>
      <c r="B30" s="378"/>
      <c r="C30" s="35"/>
      <c r="D30" s="46"/>
      <c r="E30" s="46"/>
      <c r="F30" s="46"/>
      <c r="G30" s="46"/>
      <c r="H30" s="46"/>
      <c r="I30" s="46"/>
      <c r="J30" s="46"/>
      <c r="K30" s="35"/>
      <c r="L30" s="35"/>
    </row>
    <row r="31" spans="1:12" ht="16.5">
      <c r="A31" s="53"/>
      <c r="B31" s="378"/>
      <c r="C31" s="35"/>
      <c r="D31" s="46"/>
      <c r="E31" s="46"/>
      <c r="F31" s="46"/>
      <c r="G31" s="46"/>
      <c r="H31" s="46"/>
      <c r="I31" s="46"/>
      <c r="J31" s="46"/>
      <c r="K31" s="35"/>
      <c r="L31" s="35"/>
    </row>
    <row r="32" spans="1:12" s="171" customFormat="1" ht="18.75">
      <c r="A32" s="170"/>
      <c r="B32" s="172" t="s">
        <v>1121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</row>
    <row r="33" spans="1:12" s="171" customFormat="1" ht="18.75">
      <c r="A33" s="170"/>
      <c r="B33" s="172" t="s">
        <v>440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4" spans="1:12" ht="18.75">
      <c r="A34" s="626" t="s">
        <v>77</v>
      </c>
      <c r="B34" s="626"/>
      <c r="C34" s="626"/>
      <c r="D34" s="626"/>
      <c r="E34" s="626"/>
      <c r="F34" s="626"/>
      <c r="G34" s="626"/>
      <c r="H34" s="626"/>
      <c r="I34" s="626"/>
      <c r="J34" s="626"/>
      <c r="K34" s="626"/>
      <c r="L34" s="626"/>
    </row>
    <row r="35" spans="1:12" ht="18.75">
      <c r="A35" s="626" t="s">
        <v>1122</v>
      </c>
      <c r="B35" s="626"/>
      <c r="C35" s="626"/>
      <c r="D35" s="626"/>
      <c r="E35" s="626"/>
      <c r="F35" s="626"/>
      <c r="G35" s="626"/>
      <c r="H35" s="626"/>
      <c r="I35" s="626"/>
      <c r="J35" s="626"/>
      <c r="K35" s="626"/>
      <c r="L35" s="626"/>
    </row>
    <row r="36" spans="1:12" ht="18.75">
      <c r="A36" s="626"/>
      <c r="B36" s="626"/>
      <c r="C36" s="626"/>
      <c r="D36" s="626"/>
      <c r="E36" s="626"/>
      <c r="F36" s="626"/>
      <c r="G36" s="626"/>
      <c r="H36" s="626"/>
      <c r="I36" s="626"/>
      <c r="J36" s="626"/>
      <c r="K36" s="626"/>
      <c r="L36" s="626"/>
    </row>
    <row r="37" spans="1:12" ht="18.75">
      <c r="A37" s="75"/>
      <c r="B37" s="618" t="s">
        <v>25</v>
      </c>
      <c r="C37" s="618" t="s">
        <v>26</v>
      </c>
      <c r="D37" s="4" t="s">
        <v>27</v>
      </c>
      <c r="E37" s="614" t="s">
        <v>29</v>
      </c>
      <c r="F37" s="702"/>
      <c r="G37" s="702"/>
      <c r="H37" s="702"/>
      <c r="I37" s="702"/>
      <c r="J37" s="4" t="s">
        <v>415</v>
      </c>
      <c r="K37" s="130" t="s">
        <v>430</v>
      </c>
      <c r="L37" s="107" t="s">
        <v>432</v>
      </c>
    </row>
    <row r="38" spans="1:12" ht="18.75">
      <c r="A38" s="76" t="s">
        <v>24</v>
      </c>
      <c r="B38" s="619"/>
      <c r="C38" s="619"/>
      <c r="D38" s="7" t="s">
        <v>28</v>
      </c>
      <c r="E38" s="8">
        <v>2561</v>
      </c>
      <c r="F38" s="9">
        <v>2562</v>
      </c>
      <c r="G38" s="9">
        <v>2563</v>
      </c>
      <c r="H38" s="9">
        <v>2564</v>
      </c>
      <c r="I38" s="10">
        <v>2565</v>
      </c>
      <c r="J38" s="124" t="s">
        <v>414</v>
      </c>
      <c r="K38" s="11" t="s">
        <v>431</v>
      </c>
      <c r="L38" s="108" t="s">
        <v>433</v>
      </c>
    </row>
    <row r="39" spans="1:12" ht="18.75">
      <c r="A39" s="12"/>
      <c r="B39" s="620"/>
      <c r="C39" s="620"/>
      <c r="D39" s="12"/>
      <c r="E39" s="13" t="s">
        <v>30</v>
      </c>
      <c r="F39" s="14" t="s">
        <v>30</v>
      </c>
      <c r="G39" s="14"/>
      <c r="H39" s="14"/>
      <c r="I39" s="15" t="s">
        <v>30</v>
      </c>
      <c r="J39" s="15"/>
      <c r="K39" s="13"/>
      <c r="L39" s="168"/>
    </row>
    <row r="40" spans="1:12" ht="16.5">
      <c r="A40" s="77">
        <v>6</v>
      </c>
      <c r="B40" s="155" t="s">
        <v>1174</v>
      </c>
      <c r="C40" s="32" t="s">
        <v>1176</v>
      </c>
      <c r="D40" s="32" t="s">
        <v>1179</v>
      </c>
      <c r="E40" s="154" t="s">
        <v>403</v>
      </c>
      <c r="F40" s="154">
        <v>100000</v>
      </c>
      <c r="G40" s="154">
        <v>100000</v>
      </c>
      <c r="H40" s="154">
        <v>100000</v>
      </c>
      <c r="I40" s="154">
        <v>100000</v>
      </c>
      <c r="J40" s="173" t="s">
        <v>1180</v>
      </c>
      <c r="K40" s="32" t="s">
        <v>1181</v>
      </c>
      <c r="L40" s="18" t="s">
        <v>319</v>
      </c>
    </row>
    <row r="41" spans="1:12" ht="16.5">
      <c r="A41" s="58"/>
      <c r="B41" s="109" t="s">
        <v>1175</v>
      </c>
      <c r="C41" s="20" t="s">
        <v>1177</v>
      </c>
      <c r="D41" s="20" t="s">
        <v>1178</v>
      </c>
      <c r="E41" s="20"/>
      <c r="F41" s="19"/>
      <c r="G41" s="19"/>
      <c r="H41" s="19"/>
      <c r="I41" s="19"/>
      <c r="J41" s="19" t="s">
        <v>607</v>
      </c>
      <c r="K41" s="20"/>
      <c r="L41" s="19"/>
    </row>
    <row r="42" spans="1:12" ht="16.5">
      <c r="A42" s="58"/>
      <c r="B42" s="109"/>
      <c r="C42" s="20" t="s">
        <v>107</v>
      </c>
      <c r="D42" s="20"/>
      <c r="E42" s="19"/>
      <c r="F42" s="19"/>
      <c r="G42" s="19"/>
      <c r="H42" s="19"/>
      <c r="I42" s="19"/>
      <c r="J42" s="19" t="s">
        <v>1182</v>
      </c>
      <c r="K42" s="20"/>
      <c r="L42" s="20"/>
    </row>
    <row r="43" spans="1:12" ht="16.5">
      <c r="A43" s="12"/>
      <c r="B43" s="123"/>
      <c r="C43" s="28"/>
      <c r="D43" s="29"/>
      <c r="E43" s="28"/>
      <c r="F43" s="28"/>
      <c r="G43" s="28"/>
      <c r="H43" s="28"/>
      <c r="I43" s="28"/>
      <c r="J43" s="28" t="s">
        <v>593</v>
      </c>
      <c r="K43" s="28"/>
      <c r="L43" s="28"/>
    </row>
    <row r="44" spans="1:12" ht="16.5">
      <c r="A44" s="77">
        <v>7</v>
      </c>
      <c r="B44" s="155" t="s">
        <v>1183</v>
      </c>
      <c r="C44" s="32" t="s">
        <v>1185</v>
      </c>
      <c r="D44" s="144" t="s">
        <v>1188</v>
      </c>
      <c r="E44" s="154">
        <v>20000</v>
      </c>
      <c r="F44" s="154">
        <v>20000</v>
      </c>
      <c r="G44" s="154">
        <v>20000</v>
      </c>
      <c r="H44" s="154">
        <v>20000</v>
      </c>
      <c r="I44" s="154">
        <v>20000</v>
      </c>
      <c r="J44" s="198" t="s">
        <v>1180</v>
      </c>
      <c r="K44" s="32" t="s">
        <v>1191</v>
      </c>
      <c r="L44" s="18" t="s">
        <v>319</v>
      </c>
    </row>
    <row r="45" spans="1:12" ht="16.5">
      <c r="A45" s="58"/>
      <c r="B45" s="109" t="s">
        <v>1184</v>
      </c>
      <c r="C45" s="20" t="s">
        <v>1186</v>
      </c>
      <c r="D45" s="49" t="s">
        <v>1189</v>
      </c>
      <c r="E45" s="19"/>
      <c r="F45" s="19"/>
      <c r="G45" s="19"/>
      <c r="H45" s="19"/>
      <c r="I45" s="19"/>
      <c r="J45" s="59" t="s">
        <v>140</v>
      </c>
      <c r="K45" s="20" t="s">
        <v>1192</v>
      </c>
      <c r="L45" s="19"/>
    </row>
    <row r="46" spans="1:12" ht="16.5">
      <c r="A46" s="58"/>
      <c r="B46" s="109"/>
      <c r="C46" s="20" t="s">
        <v>1187</v>
      </c>
      <c r="D46" s="49" t="s">
        <v>1190</v>
      </c>
      <c r="E46" s="19"/>
      <c r="F46" s="19"/>
      <c r="G46" s="19"/>
      <c r="H46" s="19"/>
      <c r="I46" s="19"/>
      <c r="J46" s="59" t="s">
        <v>1182</v>
      </c>
      <c r="K46" s="20"/>
      <c r="L46" s="19"/>
    </row>
    <row r="47" spans="1:12" ht="13.5" customHeight="1">
      <c r="A47" s="12"/>
      <c r="B47" s="123"/>
      <c r="C47" s="29"/>
      <c r="D47" s="94"/>
      <c r="E47" s="28"/>
      <c r="F47" s="28"/>
      <c r="G47" s="28"/>
      <c r="H47" s="28"/>
      <c r="I47" s="28"/>
      <c r="J47" s="95" t="s">
        <v>593</v>
      </c>
      <c r="K47" s="29"/>
      <c r="L47" s="28"/>
    </row>
    <row r="48" spans="1:12" ht="16.5">
      <c r="A48" s="77">
        <v>8</v>
      </c>
      <c r="B48" s="155" t="s">
        <v>1193</v>
      </c>
      <c r="C48" s="32" t="s">
        <v>1196</v>
      </c>
      <c r="D48" s="144" t="s">
        <v>1198</v>
      </c>
      <c r="E48" s="154">
        <v>10000</v>
      </c>
      <c r="F48" s="154">
        <v>10000</v>
      </c>
      <c r="G48" s="154">
        <v>20000</v>
      </c>
      <c r="H48" s="154">
        <v>10000</v>
      </c>
      <c r="I48" s="154">
        <v>10000</v>
      </c>
      <c r="J48" s="173" t="s">
        <v>1180</v>
      </c>
      <c r="K48" s="32" t="s">
        <v>1202</v>
      </c>
      <c r="L48" s="18" t="s">
        <v>319</v>
      </c>
    </row>
    <row r="49" spans="1:12" ht="16.5">
      <c r="A49" s="58"/>
      <c r="B49" s="109"/>
      <c r="C49" s="20" t="s">
        <v>1197</v>
      </c>
      <c r="D49" s="49" t="s">
        <v>1199</v>
      </c>
      <c r="E49" s="19"/>
      <c r="F49" s="19"/>
      <c r="G49" s="19"/>
      <c r="H49" s="19"/>
      <c r="I49" s="19"/>
      <c r="J49" s="19" t="s">
        <v>1200</v>
      </c>
      <c r="K49" s="20" t="s">
        <v>1203</v>
      </c>
      <c r="L49" s="19"/>
    </row>
    <row r="50" spans="1:12" ht="16.5">
      <c r="A50" s="58"/>
      <c r="B50" s="115"/>
      <c r="C50" s="20"/>
      <c r="D50" s="49"/>
      <c r="E50" s="19"/>
      <c r="F50" s="19"/>
      <c r="G50" s="19"/>
      <c r="H50" s="19"/>
      <c r="I50" s="19"/>
      <c r="J50" s="19" t="s">
        <v>1201</v>
      </c>
      <c r="K50" s="20" t="s">
        <v>1204</v>
      </c>
      <c r="L50" s="19"/>
    </row>
    <row r="51" spans="1:12" ht="16.5" customHeight="1">
      <c r="A51" s="95"/>
      <c r="B51" s="156"/>
      <c r="C51" s="29"/>
      <c r="D51" s="28"/>
      <c r="E51" s="29"/>
      <c r="F51" s="28"/>
      <c r="G51" s="28"/>
      <c r="H51" s="28"/>
      <c r="I51" s="28"/>
      <c r="J51" s="28"/>
      <c r="K51" s="28"/>
      <c r="L51" s="28"/>
    </row>
    <row r="52" spans="1:12" ht="16.5">
      <c r="A52" s="77">
        <v>9</v>
      </c>
      <c r="B52" s="155" t="s">
        <v>1194</v>
      </c>
      <c r="C52" s="32" t="s">
        <v>1205</v>
      </c>
      <c r="D52" s="144" t="s">
        <v>1206</v>
      </c>
      <c r="E52" s="154">
        <v>10000</v>
      </c>
      <c r="F52" s="154">
        <v>10000</v>
      </c>
      <c r="G52" s="154">
        <v>10000</v>
      </c>
      <c r="H52" s="154">
        <v>10000</v>
      </c>
      <c r="I52" s="154">
        <v>10000</v>
      </c>
      <c r="J52" s="399" t="s">
        <v>604</v>
      </c>
      <c r="K52" s="32" t="s">
        <v>1211</v>
      </c>
      <c r="L52" s="18" t="s">
        <v>180</v>
      </c>
    </row>
    <row r="53" spans="1:12" ht="16.5">
      <c r="A53" s="63"/>
      <c r="B53" s="109" t="s">
        <v>1195</v>
      </c>
      <c r="C53" s="20" t="s">
        <v>1213</v>
      </c>
      <c r="D53" s="49" t="s">
        <v>1207</v>
      </c>
      <c r="E53" s="84"/>
      <c r="F53" s="84"/>
      <c r="G53" s="84"/>
      <c r="H53" s="84"/>
      <c r="I53" s="84"/>
      <c r="J53" s="400" t="s">
        <v>1208</v>
      </c>
      <c r="K53" s="20" t="s">
        <v>1212</v>
      </c>
      <c r="L53" s="19"/>
    </row>
    <row r="54" spans="1:12" ht="16.5">
      <c r="A54" s="58"/>
      <c r="B54" s="109"/>
      <c r="C54" s="20"/>
      <c r="D54" s="49"/>
      <c r="E54" s="19"/>
      <c r="F54" s="19"/>
      <c r="G54" s="19"/>
      <c r="H54" s="19"/>
      <c r="I54" s="19"/>
      <c r="J54" s="58" t="s">
        <v>1209</v>
      </c>
      <c r="K54" s="20"/>
      <c r="L54" s="19"/>
    </row>
    <row r="55" spans="1:12" ht="16.5">
      <c r="A55" s="12"/>
      <c r="B55" s="123"/>
      <c r="C55" s="29"/>
      <c r="D55" s="94"/>
      <c r="E55" s="28"/>
      <c r="F55" s="28"/>
      <c r="G55" s="28"/>
      <c r="H55" s="28"/>
      <c r="I55" s="28"/>
      <c r="J55" s="12" t="s">
        <v>1210</v>
      </c>
      <c r="K55" s="29"/>
      <c r="L55" s="28"/>
    </row>
    <row r="56" spans="1:12" ht="16.5">
      <c r="A56" s="58">
        <v>10</v>
      </c>
      <c r="B56" s="109" t="s">
        <v>1555</v>
      </c>
      <c r="C56" s="20" t="s">
        <v>1558</v>
      </c>
      <c r="D56" s="49" t="s">
        <v>1560</v>
      </c>
      <c r="E56" s="19" t="s">
        <v>403</v>
      </c>
      <c r="F56" s="19">
        <v>15000</v>
      </c>
      <c r="G56" s="19">
        <v>15000</v>
      </c>
      <c r="H56" s="19">
        <v>15000</v>
      </c>
      <c r="I56" s="19">
        <v>15000</v>
      </c>
      <c r="J56" s="58" t="s">
        <v>604</v>
      </c>
      <c r="K56" s="20" t="s">
        <v>1565</v>
      </c>
      <c r="L56" s="19" t="s">
        <v>180</v>
      </c>
    </row>
    <row r="57" spans="1:12" ht="16.5">
      <c r="A57" s="58"/>
      <c r="B57" s="109" t="s">
        <v>1556</v>
      </c>
      <c r="C57" s="20" t="s">
        <v>1559</v>
      </c>
      <c r="D57" s="49" t="s">
        <v>1561</v>
      </c>
      <c r="E57" s="19"/>
      <c r="F57" s="19"/>
      <c r="G57" s="19"/>
      <c r="H57" s="19"/>
      <c r="I57" s="19"/>
      <c r="J57" s="58" t="s">
        <v>1562</v>
      </c>
      <c r="K57" s="20" t="s">
        <v>1566</v>
      </c>
      <c r="L57" s="19"/>
    </row>
    <row r="58" spans="1:12" ht="16.5">
      <c r="A58" s="58"/>
      <c r="B58" s="109" t="s">
        <v>1557</v>
      </c>
      <c r="C58" s="20" t="s">
        <v>169</v>
      </c>
      <c r="D58" s="49" t="s">
        <v>25</v>
      </c>
      <c r="E58" s="19"/>
      <c r="F58" s="19"/>
      <c r="G58" s="19"/>
      <c r="H58" s="19"/>
      <c r="I58" s="19"/>
      <c r="J58" s="58" t="s">
        <v>1563</v>
      </c>
      <c r="K58" s="20" t="s">
        <v>1567</v>
      </c>
      <c r="L58" s="19"/>
    </row>
    <row r="59" spans="1:12" ht="16.5">
      <c r="A59" s="58"/>
      <c r="B59" s="109"/>
      <c r="C59" s="20"/>
      <c r="D59" s="49"/>
      <c r="E59" s="19"/>
      <c r="F59" s="19"/>
      <c r="G59" s="19"/>
      <c r="H59" s="19"/>
      <c r="I59" s="19"/>
      <c r="J59" s="58" t="s">
        <v>1564</v>
      </c>
      <c r="K59" s="20"/>
      <c r="L59" s="19"/>
    </row>
    <row r="60" spans="1:12" ht="16.5">
      <c r="A60" s="58"/>
      <c r="B60" s="109"/>
      <c r="C60" s="20"/>
      <c r="D60" s="49"/>
      <c r="E60" s="19"/>
      <c r="F60" s="19"/>
      <c r="G60" s="19"/>
      <c r="H60" s="19"/>
      <c r="I60" s="19"/>
      <c r="J60" s="58"/>
      <c r="K60" s="20"/>
      <c r="L60" s="19"/>
    </row>
    <row r="61" spans="1:12" ht="10.5" customHeight="1">
      <c r="A61" s="12"/>
      <c r="B61" s="123"/>
      <c r="C61" s="28"/>
      <c r="D61" s="94"/>
      <c r="E61" s="28"/>
      <c r="F61" s="28"/>
      <c r="G61" s="28"/>
      <c r="H61" s="28"/>
      <c r="I61" s="28"/>
      <c r="J61" s="28"/>
      <c r="K61" s="29"/>
      <c r="L61" s="29"/>
    </row>
    <row r="62" spans="1:12" ht="15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114"/>
    </row>
    <row r="63" spans="1:12" ht="15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114"/>
    </row>
    <row r="64" spans="1:12" s="171" customFormat="1" ht="18.75">
      <c r="A64" s="170"/>
      <c r="B64" s="172" t="s">
        <v>1121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</row>
    <row r="65" spans="1:12" s="171" customFormat="1" ht="18.75">
      <c r="A65" s="170"/>
      <c r="B65" s="172" t="s">
        <v>440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</row>
    <row r="66" spans="1:12" ht="18.75">
      <c r="A66" s="626" t="s">
        <v>77</v>
      </c>
      <c r="B66" s="626"/>
      <c r="C66" s="626"/>
      <c r="D66" s="626"/>
      <c r="E66" s="626"/>
      <c r="F66" s="626"/>
      <c r="G66" s="626"/>
      <c r="H66" s="626"/>
      <c r="I66" s="626"/>
      <c r="J66" s="626"/>
      <c r="K66" s="626"/>
      <c r="L66" s="626"/>
    </row>
    <row r="67" spans="1:12" ht="18.75">
      <c r="A67" s="626" t="s">
        <v>1122</v>
      </c>
      <c r="B67" s="626"/>
      <c r="C67" s="626"/>
      <c r="D67" s="626"/>
      <c r="E67" s="626"/>
      <c r="F67" s="626"/>
      <c r="G67" s="626"/>
      <c r="H67" s="626"/>
      <c r="I67" s="626"/>
      <c r="J67" s="626"/>
      <c r="K67" s="626"/>
      <c r="L67" s="626"/>
    </row>
    <row r="68" spans="1:12" ht="18.75">
      <c r="A68" s="626"/>
      <c r="B68" s="626"/>
      <c r="C68" s="626"/>
      <c r="D68" s="626"/>
      <c r="E68" s="626"/>
      <c r="F68" s="626"/>
      <c r="G68" s="626"/>
      <c r="H68" s="626"/>
      <c r="I68" s="626"/>
      <c r="J68" s="626"/>
      <c r="K68" s="626"/>
      <c r="L68" s="626"/>
    </row>
    <row r="69" spans="1:12" ht="18.75">
      <c r="A69" s="75"/>
      <c r="B69" s="618" t="s">
        <v>25</v>
      </c>
      <c r="C69" s="618" t="s">
        <v>26</v>
      </c>
      <c r="D69" s="4" t="s">
        <v>27</v>
      </c>
      <c r="E69" s="614" t="s">
        <v>29</v>
      </c>
      <c r="F69" s="702"/>
      <c r="G69" s="702"/>
      <c r="H69" s="702"/>
      <c r="I69" s="702"/>
      <c r="J69" s="4" t="s">
        <v>415</v>
      </c>
      <c r="K69" s="130" t="s">
        <v>430</v>
      </c>
      <c r="L69" s="107" t="s">
        <v>432</v>
      </c>
    </row>
    <row r="70" spans="1:12" ht="18.75">
      <c r="A70" s="76" t="s">
        <v>24</v>
      </c>
      <c r="B70" s="619"/>
      <c r="C70" s="619"/>
      <c r="D70" s="7" t="s">
        <v>28</v>
      </c>
      <c r="E70" s="8">
        <v>2561</v>
      </c>
      <c r="F70" s="9">
        <v>2562</v>
      </c>
      <c r="G70" s="9">
        <v>2563</v>
      </c>
      <c r="H70" s="9">
        <v>2564</v>
      </c>
      <c r="I70" s="10">
        <v>2565</v>
      </c>
      <c r="J70" s="124" t="s">
        <v>414</v>
      </c>
      <c r="K70" s="11" t="s">
        <v>431</v>
      </c>
      <c r="L70" s="108" t="s">
        <v>433</v>
      </c>
    </row>
    <row r="71" spans="1:12" ht="18.75">
      <c r="A71" s="12"/>
      <c r="B71" s="620"/>
      <c r="C71" s="620"/>
      <c r="D71" s="12"/>
      <c r="E71" s="13" t="s">
        <v>30</v>
      </c>
      <c r="F71" s="14" t="s">
        <v>30</v>
      </c>
      <c r="G71" s="14"/>
      <c r="H71" s="14"/>
      <c r="I71" s="15" t="s">
        <v>30</v>
      </c>
      <c r="J71" s="15"/>
      <c r="K71" s="13"/>
      <c r="L71" s="168"/>
    </row>
    <row r="72" spans="1:12" ht="16.5">
      <c r="A72" s="77">
        <v>11</v>
      </c>
      <c r="B72" s="155" t="s">
        <v>1568</v>
      </c>
      <c r="C72" s="32" t="s">
        <v>1569</v>
      </c>
      <c r="D72" s="32" t="s">
        <v>1576</v>
      </c>
      <c r="E72" s="154" t="s">
        <v>403</v>
      </c>
      <c r="F72" s="154" t="s">
        <v>403</v>
      </c>
      <c r="G72" s="154">
        <v>20000</v>
      </c>
      <c r="H72" s="154">
        <v>20000</v>
      </c>
      <c r="I72" s="154">
        <v>20000</v>
      </c>
      <c r="J72" s="583" t="s">
        <v>604</v>
      </c>
      <c r="K72" s="32" t="s">
        <v>1572</v>
      </c>
      <c r="L72" s="18" t="s">
        <v>319</v>
      </c>
    </row>
    <row r="73" spans="1:12" ht="16.5">
      <c r="A73" s="58"/>
      <c r="B73" s="109" t="s">
        <v>434</v>
      </c>
      <c r="C73" s="20" t="s">
        <v>1575</v>
      </c>
      <c r="D73" s="20" t="s">
        <v>1577</v>
      </c>
      <c r="E73" s="20"/>
      <c r="F73" s="19"/>
      <c r="G73" s="19"/>
      <c r="H73" s="19"/>
      <c r="I73" s="19"/>
      <c r="J73" s="37" t="s">
        <v>1570</v>
      </c>
      <c r="K73" s="20" t="s">
        <v>1573</v>
      </c>
      <c r="L73" s="19"/>
    </row>
    <row r="74" spans="1:12" ht="16.5">
      <c r="A74" s="12"/>
      <c r="B74" s="123"/>
      <c r="C74" s="29"/>
      <c r="D74" s="29"/>
      <c r="E74" s="29"/>
      <c r="F74" s="28"/>
      <c r="G74" s="28"/>
      <c r="H74" s="28"/>
      <c r="I74" s="28"/>
      <c r="J74" s="44" t="s">
        <v>1571</v>
      </c>
      <c r="K74" s="29" t="s">
        <v>1574</v>
      </c>
      <c r="L74" s="28"/>
    </row>
    <row r="75" spans="1:12" ht="16.5">
      <c r="A75" s="58">
        <v>12</v>
      </c>
      <c r="B75" s="109" t="s">
        <v>1587</v>
      </c>
      <c r="C75" s="20" t="s">
        <v>773</v>
      </c>
      <c r="D75" s="20" t="s">
        <v>1372</v>
      </c>
      <c r="E75" s="431">
        <v>10000</v>
      </c>
      <c r="F75" s="19">
        <v>10000</v>
      </c>
      <c r="G75" s="154">
        <v>20000</v>
      </c>
      <c r="H75" s="154">
        <v>20000</v>
      </c>
      <c r="I75" s="154">
        <v>20000</v>
      </c>
      <c r="J75" s="37" t="s">
        <v>740</v>
      </c>
      <c r="K75" s="20" t="s">
        <v>1811</v>
      </c>
      <c r="L75" s="19" t="s">
        <v>1812</v>
      </c>
    </row>
    <row r="76" spans="1:12" ht="16.5">
      <c r="A76" s="58"/>
      <c r="B76" s="109" t="s">
        <v>770</v>
      </c>
      <c r="C76" s="20" t="s">
        <v>774</v>
      </c>
      <c r="D76" s="20" t="s">
        <v>1589</v>
      </c>
      <c r="E76" s="20"/>
      <c r="F76" s="19"/>
      <c r="G76" s="19"/>
      <c r="H76" s="19"/>
      <c r="I76" s="19"/>
      <c r="J76" s="37" t="s">
        <v>1807</v>
      </c>
      <c r="K76" s="20" t="s">
        <v>770</v>
      </c>
      <c r="L76" s="19"/>
    </row>
    <row r="77" spans="1:12" ht="16.5">
      <c r="A77" s="58"/>
      <c r="B77" s="109"/>
      <c r="C77" s="20" t="s">
        <v>1588</v>
      </c>
      <c r="D77" s="20" t="s">
        <v>1590</v>
      </c>
      <c r="E77" s="20"/>
      <c r="F77" s="19"/>
      <c r="G77" s="19"/>
      <c r="H77" s="19"/>
      <c r="I77" s="19"/>
      <c r="J77" s="37" t="s">
        <v>1808</v>
      </c>
      <c r="K77" s="20"/>
      <c r="L77" s="19"/>
    </row>
    <row r="78" spans="1:12" ht="16.5">
      <c r="A78" s="58"/>
      <c r="B78" s="109"/>
      <c r="C78" s="20"/>
      <c r="D78" s="20" t="s">
        <v>770</v>
      </c>
      <c r="E78" s="19"/>
      <c r="F78" s="19"/>
      <c r="G78" s="19"/>
      <c r="H78" s="19"/>
      <c r="I78" s="19"/>
      <c r="J78" s="88" t="s">
        <v>1809</v>
      </c>
      <c r="K78" s="98"/>
      <c r="L78" s="20"/>
    </row>
    <row r="79" spans="1:12" ht="16.5">
      <c r="A79" s="12"/>
      <c r="B79" s="123"/>
      <c r="C79" s="28"/>
      <c r="D79" s="29"/>
      <c r="E79" s="28"/>
      <c r="F79" s="28"/>
      <c r="G79" s="28"/>
      <c r="H79" s="28"/>
      <c r="I79" s="28"/>
      <c r="J79" s="44" t="s">
        <v>1810</v>
      </c>
      <c r="K79" s="28"/>
      <c r="L79" s="28"/>
    </row>
    <row r="80" spans="1:12" ht="15.75">
      <c r="A80" s="391" t="s">
        <v>1240</v>
      </c>
      <c r="B80" s="391" t="s">
        <v>1813</v>
      </c>
      <c r="C80" s="391" t="s">
        <v>403</v>
      </c>
      <c r="D80" s="391" t="s">
        <v>403</v>
      </c>
      <c r="E80" s="413">
        <f>SUM(E75+E52+E48+E44+E26+E23+E19+E15)</f>
        <v>301000</v>
      </c>
      <c r="F80" s="413">
        <f>SUM(F75+F56+F52+F48+F44+F40+F26+F23+F19+F15)</f>
        <v>616000</v>
      </c>
      <c r="G80" s="413">
        <f>SUM(G75+G72+G56+G52+G48+G44+G40+G26+G23+G19+G15+G11)</f>
        <v>1156000</v>
      </c>
      <c r="H80" s="413">
        <f>SUM(H75+H72+H56+H52+H48+H44+H40+H26+H23+H19+H15+H11)</f>
        <v>1146000</v>
      </c>
      <c r="I80" s="413">
        <f>SUM(I75+I72+I56+I52+I48+I44+I40+I26+I23+I19+I15+I11)</f>
        <v>1146000</v>
      </c>
      <c r="J80" s="391"/>
      <c r="K80" s="391" t="s">
        <v>403</v>
      </c>
      <c r="L80" s="412" t="s">
        <v>403</v>
      </c>
    </row>
    <row r="81" spans="1:12" ht="15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114"/>
    </row>
    <row r="82" spans="1:12" ht="15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114"/>
    </row>
    <row r="83" spans="1:12" ht="15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114"/>
    </row>
    <row r="84" spans="1:12" ht="15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114"/>
    </row>
    <row r="85" spans="1:12" ht="15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114"/>
    </row>
    <row r="86" spans="1:12" ht="15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114"/>
    </row>
    <row r="87" spans="1:12" ht="15.7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114"/>
    </row>
    <row r="88" spans="1:12" ht="15.7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114"/>
    </row>
    <row r="89" spans="1:12" ht="15.7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114"/>
    </row>
    <row r="90" spans="1:12" ht="15.7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114"/>
    </row>
    <row r="91" spans="1:12" ht="15.7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114"/>
    </row>
    <row r="92" spans="1:12" ht="15.7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114"/>
    </row>
    <row r="93" spans="1:12" ht="15.7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114"/>
    </row>
    <row r="94" spans="1:12" ht="15.7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114"/>
    </row>
    <row r="95" spans="1:12" ht="15.7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114"/>
    </row>
    <row r="96" spans="1:12" s="171" customFormat="1" ht="18.75">
      <c r="A96" s="170"/>
      <c r="B96" s="172" t="s">
        <v>1121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</row>
    <row r="97" spans="1:12" s="171" customFormat="1" ht="18.75">
      <c r="A97" s="170"/>
      <c r="B97" s="172" t="s">
        <v>440</v>
      </c>
      <c r="C97" s="170"/>
      <c r="D97" s="170"/>
      <c r="E97" s="170"/>
      <c r="F97" s="170"/>
      <c r="G97" s="170"/>
      <c r="H97" s="170"/>
      <c r="I97" s="170"/>
      <c r="J97" s="170"/>
      <c r="K97" s="170"/>
      <c r="L97" s="170"/>
    </row>
    <row r="98" spans="1:12" ht="18.75">
      <c r="A98" s="626" t="s">
        <v>77</v>
      </c>
      <c r="B98" s="626"/>
      <c r="C98" s="626"/>
      <c r="D98" s="626"/>
      <c r="E98" s="626"/>
      <c r="F98" s="626"/>
      <c r="G98" s="626"/>
      <c r="H98" s="626"/>
      <c r="I98" s="626"/>
      <c r="J98" s="626"/>
      <c r="K98" s="626"/>
      <c r="L98" s="626"/>
    </row>
    <row r="99" spans="1:12" ht="18.75">
      <c r="A99" s="626" t="s">
        <v>1323</v>
      </c>
      <c r="B99" s="626"/>
      <c r="C99" s="626"/>
      <c r="D99" s="626"/>
      <c r="E99" s="626"/>
      <c r="F99" s="626"/>
      <c r="G99" s="626"/>
      <c r="H99" s="626"/>
      <c r="I99" s="626"/>
      <c r="J99" s="626"/>
      <c r="K99" s="626"/>
      <c r="L99" s="626"/>
    </row>
    <row r="100" spans="1:12" ht="18.75">
      <c r="A100" s="626"/>
      <c r="B100" s="626"/>
      <c r="C100" s="626"/>
      <c r="D100" s="626"/>
      <c r="E100" s="626"/>
      <c r="F100" s="626"/>
      <c r="G100" s="626"/>
      <c r="H100" s="626"/>
      <c r="I100" s="626"/>
      <c r="J100" s="626"/>
      <c r="K100" s="626"/>
      <c r="L100" s="626"/>
    </row>
    <row r="101" spans="1:12" ht="18.75">
      <c r="A101" s="75"/>
      <c r="B101" s="618" t="s">
        <v>25</v>
      </c>
      <c r="C101" s="618" t="s">
        <v>26</v>
      </c>
      <c r="D101" s="4" t="s">
        <v>27</v>
      </c>
      <c r="E101" s="614" t="s">
        <v>29</v>
      </c>
      <c r="F101" s="702"/>
      <c r="G101" s="702"/>
      <c r="H101" s="702"/>
      <c r="I101" s="702"/>
      <c r="J101" s="4" t="s">
        <v>415</v>
      </c>
      <c r="K101" s="130" t="s">
        <v>430</v>
      </c>
      <c r="L101" s="107" t="s">
        <v>432</v>
      </c>
    </row>
    <row r="102" spans="1:12" ht="18.75">
      <c r="A102" s="76" t="s">
        <v>24</v>
      </c>
      <c r="B102" s="619"/>
      <c r="C102" s="619"/>
      <c r="D102" s="7" t="s">
        <v>28</v>
      </c>
      <c r="E102" s="8">
        <v>2561</v>
      </c>
      <c r="F102" s="9">
        <v>2562</v>
      </c>
      <c r="G102" s="9">
        <v>2563</v>
      </c>
      <c r="H102" s="9">
        <v>2564</v>
      </c>
      <c r="I102" s="10">
        <v>2565</v>
      </c>
      <c r="J102" s="124" t="s">
        <v>414</v>
      </c>
      <c r="K102" s="11" t="s">
        <v>431</v>
      </c>
      <c r="L102" s="108" t="s">
        <v>433</v>
      </c>
    </row>
    <row r="103" spans="1:12" ht="18.75">
      <c r="A103" s="12"/>
      <c r="B103" s="620"/>
      <c r="C103" s="620"/>
      <c r="D103" s="12"/>
      <c r="E103" s="13" t="s">
        <v>30</v>
      </c>
      <c r="F103" s="14" t="s">
        <v>30</v>
      </c>
      <c r="G103" s="14" t="s">
        <v>30</v>
      </c>
      <c r="H103" s="14" t="s">
        <v>30</v>
      </c>
      <c r="I103" s="15" t="s">
        <v>30</v>
      </c>
      <c r="J103" s="15"/>
      <c r="K103" s="13"/>
      <c r="L103" s="168"/>
    </row>
    <row r="104" spans="1:12" s="2" customFormat="1" ht="15.75">
      <c r="A104" s="16">
        <v>1</v>
      </c>
      <c r="B104" s="138" t="s">
        <v>987</v>
      </c>
      <c r="C104" s="139" t="s">
        <v>989</v>
      </c>
      <c r="D104" s="140" t="s">
        <v>990</v>
      </c>
      <c r="E104" s="33">
        <v>20000</v>
      </c>
      <c r="F104" s="275">
        <v>20000</v>
      </c>
      <c r="G104" s="275">
        <v>20000</v>
      </c>
      <c r="H104" s="275">
        <v>20000</v>
      </c>
      <c r="I104" s="275">
        <v>20000</v>
      </c>
      <c r="J104" s="188" t="s">
        <v>992</v>
      </c>
      <c r="K104" s="188" t="s">
        <v>994</v>
      </c>
      <c r="L104" s="195" t="s">
        <v>807</v>
      </c>
    </row>
    <row r="105" spans="1:12" s="2" customFormat="1" ht="15.75">
      <c r="A105" s="21"/>
      <c r="B105" s="17"/>
      <c r="C105" s="291" t="s">
        <v>988</v>
      </c>
      <c r="D105" s="22" t="s">
        <v>991</v>
      </c>
      <c r="E105" s="27"/>
      <c r="F105" s="36"/>
      <c r="G105" s="36"/>
      <c r="H105" s="36"/>
      <c r="I105" s="36"/>
      <c r="J105" s="189" t="s">
        <v>993</v>
      </c>
      <c r="K105" s="189" t="s">
        <v>995</v>
      </c>
      <c r="L105" s="59" t="s">
        <v>917</v>
      </c>
    </row>
    <row r="106" spans="1:12" s="2" customFormat="1" ht="15.75">
      <c r="A106" s="21"/>
      <c r="B106" s="17"/>
      <c r="C106" s="291"/>
      <c r="D106" s="22"/>
      <c r="E106" s="27"/>
      <c r="F106" s="36"/>
      <c r="G106" s="36"/>
      <c r="H106" s="36"/>
      <c r="I106" s="36"/>
      <c r="J106" s="237"/>
      <c r="K106" s="238" t="s">
        <v>996</v>
      </c>
      <c r="L106" s="59"/>
    </row>
    <row r="107" spans="1:12" s="2" customFormat="1" ht="15.75">
      <c r="A107" s="113"/>
      <c r="B107" s="134"/>
      <c r="C107" s="135"/>
      <c r="D107" s="38"/>
      <c r="E107" s="42"/>
      <c r="F107" s="136"/>
      <c r="G107" s="136"/>
      <c r="H107" s="136"/>
      <c r="I107" s="136"/>
      <c r="J107" s="39"/>
      <c r="K107" s="137"/>
      <c r="L107" s="95"/>
    </row>
    <row r="108" spans="1:12" s="2" customFormat="1" ht="15.75">
      <c r="A108" s="16">
        <v>2</v>
      </c>
      <c r="B108" s="138" t="s">
        <v>1014</v>
      </c>
      <c r="C108" s="139" t="s">
        <v>1015</v>
      </c>
      <c r="D108" s="140" t="s">
        <v>1017</v>
      </c>
      <c r="E108" s="33">
        <v>20000</v>
      </c>
      <c r="F108" s="272">
        <v>20000</v>
      </c>
      <c r="G108" s="272">
        <v>20000</v>
      </c>
      <c r="H108" s="272">
        <v>20000</v>
      </c>
      <c r="I108" s="275">
        <v>20000</v>
      </c>
      <c r="J108" s="188" t="s">
        <v>1019</v>
      </c>
      <c r="K108" s="188" t="s">
        <v>1021</v>
      </c>
      <c r="L108" s="195" t="s">
        <v>807</v>
      </c>
    </row>
    <row r="109" spans="1:12" s="2" customFormat="1" ht="15.75">
      <c r="A109" s="21"/>
      <c r="B109" s="17"/>
      <c r="C109" s="291" t="s">
        <v>1016</v>
      </c>
      <c r="D109" s="22" t="s">
        <v>1018</v>
      </c>
      <c r="E109" s="27"/>
      <c r="F109" s="36"/>
      <c r="G109" s="36"/>
      <c r="H109" s="36"/>
      <c r="I109" s="36"/>
      <c r="J109" s="189" t="s">
        <v>1020</v>
      </c>
      <c r="K109" s="189" t="s">
        <v>1022</v>
      </c>
      <c r="L109" s="59" t="s">
        <v>917</v>
      </c>
    </row>
    <row r="110" spans="1:12" s="2" customFormat="1" ht="15.75">
      <c r="A110" s="21"/>
      <c r="B110" s="17"/>
      <c r="C110" s="129"/>
      <c r="D110" s="22"/>
      <c r="E110" s="27"/>
      <c r="F110" s="36"/>
      <c r="G110" s="36"/>
      <c r="H110" s="36"/>
      <c r="I110" s="36"/>
      <c r="J110" s="237" t="s">
        <v>581</v>
      </c>
      <c r="K110" s="189"/>
      <c r="L110" s="59"/>
    </row>
    <row r="111" spans="1:12" s="2" customFormat="1" ht="15.75">
      <c r="A111" s="113"/>
      <c r="B111" s="134"/>
      <c r="C111" s="135"/>
      <c r="D111" s="38"/>
      <c r="E111" s="42"/>
      <c r="F111" s="136"/>
      <c r="G111" s="136"/>
      <c r="H111" s="136"/>
      <c r="I111" s="136"/>
      <c r="J111" s="278"/>
      <c r="K111" s="287"/>
      <c r="L111" s="95"/>
    </row>
    <row r="112" spans="1:12" ht="15.75">
      <c r="A112" s="391" t="s">
        <v>1240</v>
      </c>
      <c r="B112" s="391" t="s">
        <v>1326</v>
      </c>
      <c r="C112" s="391" t="s">
        <v>403</v>
      </c>
      <c r="D112" s="391" t="s">
        <v>403</v>
      </c>
      <c r="E112" s="410">
        <f>SUM(E104:E111)</f>
        <v>40000</v>
      </c>
      <c r="F112" s="411">
        <f>SUM(F104:F111)</f>
        <v>40000</v>
      </c>
      <c r="G112" s="411">
        <f>SUM(G104:G111)</f>
        <v>40000</v>
      </c>
      <c r="H112" s="411">
        <f>SUM(H104:H111)</f>
        <v>40000</v>
      </c>
      <c r="I112" s="411">
        <f>SUM(I104:I111)</f>
        <v>40000</v>
      </c>
      <c r="J112" s="391" t="s">
        <v>403</v>
      </c>
      <c r="K112" s="391" t="s">
        <v>403</v>
      </c>
      <c r="L112" s="412" t="s">
        <v>403</v>
      </c>
    </row>
    <row r="113" spans="1:12" ht="15.7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114"/>
    </row>
    <row r="114" spans="1:12" ht="15.7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114"/>
    </row>
    <row r="115" spans="1:12" ht="15.7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114"/>
    </row>
    <row r="116" spans="1:12" ht="15.7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114"/>
    </row>
  </sheetData>
  <sheetProtection/>
  <mergeCells count="26">
    <mergeCell ref="A1:L1"/>
    <mergeCell ref="A2:L2"/>
    <mergeCell ref="A3:L3"/>
    <mergeCell ref="B8:B10"/>
    <mergeCell ref="A6:L6"/>
    <mergeCell ref="A66:L66"/>
    <mergeCell ref="A7:L7"/>
    <mergeCell ref="E37:I37"/>
    <mergeCell ref="A35:L35"/>
    <mergeCell ref="A36:L36"/>
    <mergeCell ref="C8:C10"/>
    <mergeCell ref="E8:I8"/>
    <mergeCell ref="A67:L67"/>
    <mergeCell ref="A68:L68"/>
    <mergeCell ref="B101:B103"/>
    <mergeCell ref="C101:C103"/>
    <mergeCell ref="E101:I101"/>
    <mergeCell ref="A100:L100"/>
    <mergeCell ref="A98:L98"/>
    <mergeCell ref="A99:L99"/>
    <mergeCell ref="B69:B71"/>
    <mergeCell ref="C69:C71"/>
    <mergeCell ref="E69:I69"/>
    <mergeCell ref="B37:B39"/>
    <mergeCell ref="C37:C39"/>
    <mergeCell ref="A34:L3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headerFooter>
    <oddFooter>&amp;Lหน้า ๑๐๐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 Shop And IC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 Speed</dc:creator>
  <cp:keywords/>
  <dc:description/>
  <cp:lastModifiedBy>S P COMPUTER</cp:lastModifiedBy>
  <cp:lastPrinted>2019-06-17T04:14:27Z</cp:lastPrinted>
  <dcterms:created xsi:type="dcterms:W3CDTF">2012-04-26T13:26:49Z</dcterms:created>
  <dcterms:modified xsi:type="dcterms:W3CDTF">2019-06-27T07:22:01Z</dcterms:modified>
  <cp:category/>
  <cp:version/>
  <cp:contentType/>
  <cp:contentStatus/>
</cp:coreProperties>
</file>